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cek.brzozowski\Desktop\"/>
    </mc:Choice>
  </mc:AlternateContent>
  <xr:revisionPtr revIDLastSave="0" documentId="13_ncr:1_{9758637E-5EF7-4F48-A0FD-3282D3EB1D1D}" xr6:coauthVersionLast="36" xr6:coauthVersionMax="36" xr10:uidLastSave="{00000000-0000-0000-0000-000000000000}"/>
  <bookViews>
    <workbookView xWindow="0" yWindow="0" windowWidth="21570" windowHeight="7890" tabRatio="751" activeTab="4" xr2:uid="{00000000-000D-0000-FFFF-FFFF00000000}"/>
  </bookViews>
  <sheets>
    <sheet name="Tab.1" sheetId="1" r:id="rId1"/>
    <sheet name="Tab.2" sheetId="27" r:id="rId2"/>
    <sheet name="Tab.3a" sheetId="3" r:id="rId3"/>
    <sheet name="Tab.3b" sheetId="25" r:id="rId4"/>
    <sheet name="Tab.4" sheetId="28" r:id="rId5"/>
    <sheet name="Tab.5a ptaki" sheetId="26" r:id="rId6"/>
    <sheet name="Tab.5b inne" sheetId="12" r:id="rId7"/>
    <sheet name="TAB.6." sheetId="21" r:id="rId8"/>
    <sheet name="Tab.7" sheetId="13" r:id="rId9"/>
    <sheet name="Tab.8" sheetId="14" r:id="rId10"/>
    <sheet name="TAB.9" sheetId="24" r:id="rId11"/>
  </sheets>
  <definedNames>
    <definedName name="_xlnm._FilterDatabase" localSheetId="7" hidden="1">TAB.6.!$A$1:$F$28</definedName>
    <definedName name="_xlnm.Print_Area" localSheetId="0">Tab.1!$A$1:$AO$91</definedName>
    <definedName name="_xlnm.Print_Area" localSheetId="1">Tab.2!$A$1:$G$22</definedName>
    <definedName name="_xlnm.Print_Area" localSheetId="2">Tab.3a!$A$1:$AQ$64</definedName>
    <definedName name="_xlnm.Print_Area" localSheetId="3">Tab.3b!$A$1:$H$27</definedName>
    <definedName name="_xlnm.Print_Area" localSheetId="4">Tab.4!$A$1:$AD$30</definedName>
    <definedName name="_xlnm.Print_Area" localSheetId="7">TAB.6.!$A$1:$L$34</definedName>
    <definedName name="_xlnm.Print_Area" localSheetId="8">Tab.7!$A$1:$L$31</definedName>
    <definedName name="_xlnm.Print_Area" localSheetId="9">Tab.8!$A$1:$G$62</definedName>
    <definedName name="_xlnm.Print_Titles" localSheetId="8">Tab.7!$3:$3</definedName>
  </definedNames>
  <calcPr calcId="191029"/>
</workbook>
</file>

<file path=xl/calcChain.xml><?xml version="1.0" encoding="utf-8"?>
<calcChain xmlns="http://schemas.openxmlformats.org/spreadsheetml/2006/main">
  <c r="AA28" i="28" l="1"/>
  <c r="AB28" i="28"/>
  <c r="AC28" i="28"/>
  <c r="AD28" i="28"/>
  <c r="E40" i="26"/>
  <c r="D40" i="26"/>
  <c r="D8" i="25" l="1"/>
  <c r="M29" i="24"/>
  <c r="F4" i="13"/>
  <c r="F5" i="21"/>
  <c r="I29" i="24" l="1"/>
  <c r="D29" i="24"/>
  <c r="G29" i="24" s="1"/>
  <c r="E29" i="24" l="1"/>
  <c r="F22" i="21" l="1"/>
  <c r="E39" i="12"/>
  <c r="D39" i="12"/>
  <c r="E27" i="26"/>
  <c r="D27" i="26"/>
  <c r="L27" i="26"/>
  <c r="Y26" i="1" l="1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8" i="26"/>
  <c r="G27" i="26"/>
  <c r="H27" i="26"/>
  <c r="I27" i="26"/>
  <c r="J27" i="26"/>
  <c r="K27" i="26"/>
  <c r="F10" i="12"/>
  <c r="F11" i="12"/>
  <c r="F12" i="12"/>
  <c r="F13" i="12"/>
  <c r="F14" i="12"/>
  <c r="F15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K39" i="12"/>
  <c r="J39" i="12"/>
  <c r="I39" i="12"/>
  <c r="H39" i="12"/>
  <c r="G39" i="12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G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D25" i="3" s="1"/>
  <c r="F24" i="3"/>
  <c r="G24" i="3"/>
  <c r="H24" i="3"/>
  <c r="F22" i="27"/>
  <c r="E22" i="27"/>
  <c r="D22" i="27"/>
  <c r="C22" i="27"/>
  <c r="X10" i="1"/>
  <c r="F21" i="13"/>
  <c r="C27" i="1"/>
  <c r="C58" i="14"/>
  <c r="Y25" i="1"/>
  <c r="Z27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10" i="1"/>
  <c r="Y27" i="1"/>
  <c r="H27" i="1"/>
  <c r="G59" i="14"/>
  <c r="G58" i="14"/>
  <c r="F58" i="14"/>
  <c r="D59" i="14"/>
  <c r="E59" i="14"/>
  <c r="F59" i="14"/>
  <c r="C59" i="14"/>
  <c r="D58" i="14"/>
  <c r="E58" i="14"/>
  <c r="Q27" i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Y28" i="1"/>
  <c r="X28" i="1"/>
  <c r="D24" i="3"/>
  <c r="W27" i="1"/>
  <c r="F39" i="12"/>
  <c r="D23" i="25"/>
  <c r="F27" i="26"/>
  <c r="R28" i="28"/>
  <c r="U28" i="28"/>
  <c r="N28" i="28"/>
  <c r="Q28" i="28"/>
  <c r="J28" i="28"/>
  <c r="F28" i="28"/>
  <c r="K28" i="28"/>
  <c r="B28" i="28"/>
  <c r="T28" i="28"/>
  <c r="G28" i="28"/>
  <c r="H28" i="28"/>
  <c r="I28" i="28"/>
  <c r="L28" i="28"/>
  <c r="Y28" i="28"/>
  <c r="Z28" i="28"/>
  <c r="W28" i="28"/>
  <c r="V28" i="28"/>
  <c r="C28" i="28"/>
  <c r="D28" i="28"/>
  <c r="E28" i="28"/>
  <c r="X28" i="28"/>
  <c r="O28" i="28"/>
  <c r="P28" i="28"/>
  <c r="S28" i="28"/>
  <c r="M28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malgorzata.czyzewska</author>
  </authors>
  <commentList>
    <comment ref="J7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<sst xmlns="http://schemas.openxmlformats.org/spreadsheetml/2006/main" count="713" uniqueCount="296">
  <si>
    <t>RDLP</t>
  </si>
  <si>
    <t>Ogółem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</si>
  <si>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</si>
  <si>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</si>
  <si>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</si>
  <si>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</si>
  <si>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</si>
  <si>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</si>
  <si>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</si>
  <si>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</si>
  <si>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</si>
  <si>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</si>
  <si>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</si>
  <si>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</si>
  <si>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</si>
  <si>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</si>
  <si>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</si>
  <si>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</si>
  <si>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</si>
  <si>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</si>
  <si>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</si>
  <si>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</si>
  <si>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</si>
  <si>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</si>
  <si>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</si>
  <si>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</si>
  <si>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</si>
  <si>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</si>
  <si>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</si>
  <si>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</si>
  <si>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</si>
  <si>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</si>
  <si>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</si>
  <si>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</si>
  <si>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</si>
  <si>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</si>
  <si>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</si>
  <si>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</si>
  <si>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</si>
  <si>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</si>
  <si>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</si>
  <si>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</si>
  <si>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</si>
  <si>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</si>
  <si>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</si>
  <si>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</si>
  <si>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</si>
  <si>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</si>
  <si>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</si>
  <si>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</si>
  <si>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</si>
  <si>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</si>
  <si>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</si>
  <si>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</si>
  <si>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</si>
  <si>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</si>
  <si>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</si>
  <si>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</si>
  <si>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</si>
  <si>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</si>
  <si>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</si>
  <si>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</si>
  <si>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</si>
  <si>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</si>
  <si>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</si>
  <si>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</si>
  <si>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</si>
  <si>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</si>
  <si>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</si>
  <si>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</si>
  <si>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</si>
  <si>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</si>
  <si>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</si>
  <si>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</si>
  <si>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</si>
  <si>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</si>
  <si>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</si>
  <si>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</si>
  <si>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</si>
  <si>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</si>
  <si>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</si>
  <si>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</si>
  <si>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</si>
  <si>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</si>
  <si>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</si>
  <si>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</si>
  <si>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</si>
  <si>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</si>
  <si>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</si>
  <si>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</si>
  <si>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</si>
  <si>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</si>
  <si>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</si>
  <si>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</si>
  <si>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</si>
  <si>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</si>
  <si>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</si>
  <si>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</si>
  <si>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</si>
  <si>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</si>
  <si>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</si>
  <si>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</si>
  <si>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</si>
  <si>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</si>
  <si>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</si>
  <si>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</si>
  <si>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</si>
  <si>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</si>
  <si>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</si>
  <si>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</si>
  <si>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</si>
  <si>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</si>
  <si>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</si>
  <si>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</si>
  <si>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</si>
  <si>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</si>
  <si>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</si>
  <si>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</si>
  <si>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</si>
  <si>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</si>
  <si>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</si>
  <si>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</si>
  <si>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</si>
  <si>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</si>
  <si>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</si>
  <si>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</si>
  <si>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</si>
  <si>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</si>
  <si>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</si>
  <si>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</si>
  <si>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</si>
  <si>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</si>
  <si>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</si>
  <si>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</si>
  <si>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</si>
  <si>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</si>
  <si>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</si>
  <si>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</si>
  <si>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</si>
  <si>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</si>
  <si>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</si>
  <si>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</si>
  <si>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</si>
  <si>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</si>
  <si>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</si>
  <si>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</si>
  <si>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</si>
  <si>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</si>
  <si>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</si>
  <si>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</si>
  <si>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</si>
  <si>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</si>
  <si>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</si>
  <si>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</si>
  <si>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</si>
  <si>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</si>
  <si>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</si>
  <si>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</si>
  <si>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</si>
  <si>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</si>
  <si>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</si>
  <si>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</si>
  <si>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</si>
  <si>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</si>
  <si>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</si>
  <si>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</si>
  <si>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</si>
  <si>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</si>
  <si>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</si>
  <si>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</si>
  <si>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</si>
  <si>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</si>
  <si>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</si>
  <si>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</si>
  <si>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</si>
  <si>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</si>
  <si>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</si>
  <si>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</si>
  <si>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</si>
  <si>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</si>
  <si>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</si>
  <si>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</si>
  <si>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</si>
  <si>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</si>
  <si>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</si>
  <si>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</si>
  <si>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</si>
  <si>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</si>
  <si>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</si>
  <si>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</si>
  <si>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</si>
  <si>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</si>
  <si>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</si>
  <si>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</si>
  <si>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</si>
  <si>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</si>
  <si>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</si>
  <si>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</si>
  <si>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</si>
  <si>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</si>
  <si>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</si>
  <si>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</si>
  <si>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</si>
  <si>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</si>
  <si>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</si>
  <si>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</si>
  <si>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</si>
  <si>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</si>
  <si>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</si>
  <si>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ogółem w zarządzie RDLP [ha]</t>
  </si>
  <si>
    <t>formy ochrony przyrody w zarządzie RDLP [ha]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</si>
  <si>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</si>
  <si>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</si>
  <si>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</si>
  <si>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</si>
  <si>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powierzchnia Natury 2000 - bezwzględna dla RDLP [ha]</t>
  </si>
  <si>
    <t>powierzchniowych pomników przyrody [ha]</t>
  </si>
  <si>
    <t xml:space="preserve">             PAŃSTWOWYCH: PLANY OCHRONY REZERWATÓW I INNE</t>
  </si>
  <si>
    <t>formy ochrony przyrody  % powierzchni leśnej</t>
  </si>
  <si>
    <t xml:space="preserve">formy ochrony przyrody  % powierzchni w zarządzie RDLP </t>
  </si>
  <si>
    <t>formy ochrony przyrody  % powierzchni w zarządzie nadleśnictwa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</si>
  <si>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</si>
  <si>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</si>
  <si>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</si>
  <si>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</si>
  <si>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</si>
  <si>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</si>
  <si>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</si>
  <si>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</si>
  <si>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</si>
  <si>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</si>
  <si>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</si>
  <si>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</si>
  <si>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</si>
  <si>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</si>
  <si>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</si>
  <si>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</si>
  <si>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Pomniki przyrody zniszczone podczas wichur, burz lub pożarów: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</si>
  <si>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</si>
  <si>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</si>
  <si>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</si>
  <si>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</si>
  <si>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</si>
  <si>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</si>
  <si>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</si>
  <si>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</si>
  <si>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</si>
  <si>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</si>
  <si>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</si>
  <si>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</si>
  <si>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</si>
  <si>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</si>
  <si>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</si>
  <si>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</si>
  <si>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t>Tab. 5. OCHRONA STREFOWA - ptaki</t>
  </si>
  <si>
    <t>PZO w PUL w opracowywaniu</t>
  </si>
  <si>
    <t xml:space="preserve">PO jeżeli jest proszę opisać </t>
  </si>
  <si>
    <t>* Powierzchnia obszarów N2000 na terenie LP - orientacyjna, obliczona z mapy numerycznej</t>
  </si>
  <si>
    <t>Kolekcje drzew  (ogród dendrologiczny bez statusu prawnego), jeżeli ma status formy ochrony przyrody proszę o wyjaśnienie w komentarzu</t>
  </si>
  <si>
    <t xml:space="preserve">Nowe obiekty**: </t>
  </si>
  <si>
    <t>Pow. 
(ha)</t>
  </si>
  <si>
    <t>Cel ochrony</t>
  </si>
  <si>
    <t>wg stanu na 31.12.2023 r.</t>
  </si>
  <si>
    <t>Rezerwat utworzony / powiększony w 2023 r.</t>
  </si>
  <si>
    <t xml:space="preserve">Dodatkowe informacje z 2023 r.: </t>
  </si>
  <si>
    <t>TAB. 9 FORMY OCHRONY PRZYRODY W LASACH W ZARZĄDZIE LASÓW PAŃSTWOWYCH W 2023 r. dane dla GUS</t>
  </si>
  <si>
    <t xml:space="preserve">TAB. 9A FORMY OCHRONY PRZYRODY W LASACH W ZARZĄDZIE LASÓW PAŃSTWOWYCH W 2023 r. dane dla GUS /nadleśnictwami / </t>
  </si>
  <si>
    <t>Liczba stref w 2023 r.:</t>
  </si>
  <si>
    <r>
      <t>Powierzchnia na terenie LP (ha)</t>
    </r>
    <r>
      <rPr>
        <b/>
        <vertAlign val="superscript"/>
        <sz val="10"/>
        <color theme="0"/>
        <rFont val="Verdana"/>
        <family val="2"/>
        <charset val="238"/>
      </rPr>
      <t>*</t>
    </r>
  </si>
  <si>
    <r>
      <t xml:space="preserve">par </t>
    </r>
    <r>
      <rPr>
        <sz val="12"/>
        <color theme="0"/>
        <rFont val="Verdana"/>
        <family val="2"/>
        <charset val="238"/>
      </rPr>
      <t>(gatunki lp. 1 –17)</t>
    </r>
    <r>
      <rPr>
        <b/>
        <sz val="12"/>
        <color theme="0"/>
        <rFont val="Verdana"/>
        <family val="2"/>
        <charset val="238"/>
      </rPr>
      <t xml:space="preserve"> 
szt </t>
    </r>
    <r>
      <rPr>
        <sz val="12"/>
        <color theme="0"/>
        <rFont val="Verdana"/>
        <family val="2"/>
        <charset val="238"/>
      </rPr>
      <t>(gatunki lp. 18-19)</t>
    </r>
    <r>
      <rPr>
        <b/>
        <sz val="12"/>
        <color theme="0"/>
        <rFont val="Verdana"/>
        <family val="2"/>
        <charset val="238"/>
      </rPr>
      <t xml:space="preserve">  </t>
    </r>
  </si>
  <si>
    <r>
      <t>Powierzchnia na terenie LP (ha)</t>
    </r>
    <r>
      <rPr>
        <b/>
        <vertAlign val="superscript"/>
        <sz val="9"/>
        <color theme="0"/>
        <rFont val="Tahoma"/>
        <family val="2"/>
        <charset val="238"/>
      </rPr>
      <t>*</t>
    </r>
  </si>
  <si>
    <t>Kod obszaru**</t>
  </si>
  <si>
    <t>** KOD w formacie PL*000000</t>
  </si>
  <si>
    <t xml:space="preserve">w tym: pomniki "powierzch." </t>
  </si>
  <si>
    <t xml:space="preserve">Pow. </t>
  </si>
  <si>
    <t>Nazwa Rezerwatu</t>
  </si>
  <si>
    <t>Jedwabno</t>
  </si>
  <si>
    <t>Dęby Napiwodzkie</t>
  </si>
  <si>
    <t>Małga</t>
  </si>
  <si>
    <t xml:space="preserve">Jedwabno </t>
  </si>
  <si>
    <t>brak</t>
  </si>
  <si>
    <t>Obszar Chronionego Krajobrazu Puszczy Napiwodzko-Ramuckiej</t>
  </si>
  <si>
    <t>-</t>
  </si>
  <si>
    <t>PLB280007</t>
  </si>
  <si>
    <t>Puszcza Napiwodzko-Ramucka</t>
  </si>
  <si>
    <t>warmińsko-mazurskie</t>
  </si>
  <si>
    <t>PLH280052</t>
  </si>
  <si>
    <t>Ostoja Napiwodzko-Ramucka</t>
  </si>
  <si>
    <t>Kośno</t>
  </si>
  <si>
    <t>1 129,81</t>
  </si>
  <si>
    <t>28 377,85</t>
  </si>
  <si>
    <t>28 608,33</t>
  </si>
  <si>
    <t>Orlik krzykliwy</t>
  </si>
  <si>
    <t>Bielik</t>
  </si>
  <si>
    <t>Sóweczka</t>
  </si>
  <si>
    <t>Rybołów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</si>
</sst>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"/>
    <numFmt numFmtId="165" formatCode="#,##0.0"/>
    <numFmt numFmtId="166" formatCode="###,##0.00"/>
  </numFmts>
  <fonts count="54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u/>
      <sz val="12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8.5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sz val="12"/>
      <color theme="0"/>
      <name val="Verdana"/>
      <family val="2"/>
      <charset val="238"/>
    </font>
    <font>
      <sz val="11"/>
      <color theme="0"/>
      <name val="Verdana"/>
      <family val="2"/>
      <charset val="238"/>
    </font>
    <font>
      <sz val="10"/>
      <color theme="0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vertAlign val="superscript"/>
      <sz val="10"/>
      <color theme="0"/>
      <name val="Verdana"/>
      <family val="2"/>
      <charset val="238"/>
    </font>
    <font>
      <b/>
      <sz val="12"/>
      <color theme="0"/>
      <name val="Verdana"/>
      <family val="2"/>
      <charset val="238"/>
    </font>
    <font>
      <b/>
      <sz val="11"/>
      <color theme="0"/>
      <name val="Verdana"/>
      <family val="2"/>
      <charset val="238"/>
    </font>
    <font>
      <sz val="12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b/>
      <vertAlign val="superscript"/>
      <sz val="9"/>
      <color theme="0"/>
      <name val="Tahoma"/>
      <family val="2"/>
      <charset val="238"/>
    </font>
    <font>
      <sz val="10"/>
      <color indexed="8"/>
      <name val="serif"/>
      <charset val="238"/>
    </font>
    <font>
      <sz val="10"/>
      <color indexed="8"/>
      <name val="Verdan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rgb="FFF87C54"/>
        <bgColor indexed="64"/>
      </patternFill>
    </fill>
    <fill>
      <patternFill patternType="solid">
        <fgColor rgb="FFFFB793"/>
        <bgColor indexed="64"/>
      </patternFill>
    </fill>
    <fill>
      <patternFill patternType="solid">
        <fgColor rgb="FFBB2649"/>
        <bgColor indexed="64"/>
      </patternFill>
    </fill>
    <fill>
      <patternFill patternType="solid">
        <fgColor rgb="FFE2708B"/>
        <bgColor indexed="64"/>
      </patternFill>
    </fill>
    <fill>
      <patternFill patternType="solid">
        <fgColor rgb="FF6667AB"/>
        <bgColor indexed="64"/>
      </patternFill>
    </fill>
    <fill>
      <patternFill patternType="solid">
        <fgColor rgb="FFA3A4CD"/>
        <bgColor indexed="64"/>
      </patternFill>
    </fill>
    <fill>
      <patternFill patternType="solid">
        <fgColor rgb="FF0F4C81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88B04B"/>
        <bgColor rgb="FF000000"/>
      </patternFill>
    </fill>
    <fill>
      <patternFill patternType="solid">
        <fgColor rgb="FFB7BD6B"/>
        <bgColor indexed="64"/>
      </patternFill>
    </fill>
    <fill>
      <patternFill patternType="solid">
        <fgColor rgb="FF779768"/>
        <bgColor indexed="64"/>
      </patternFill>
    </fill>
    <fill>
      <patternFill patternType="solid">
        <fgColor rgb="FF90AA84"/>
        <bgColor indexed="64"/>
      </patternFill>
    </fill>
    <fill>
      <patternFill patternType="solid">
        <fgColor rgb="FFB7BD6B"/>
        <bgColor rgb="FF000000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32" fillId="3" borderId="0" applyNumberFormat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952">
    <xf numFmtId="0" fontId="0" fillId="0" borderId="0" xfId="0"/>
    <xf numFmtId="0" fontId="8" fillId="0" borderId="0" xfId="0" applyFont="1"/>
    <xf numFmtId="0" fontId="8" fillId="0" borderId="3" xfId="0" applyFont="1" applyBorder="1"/>
    <xf numFmtId="0" fontId="10" fillId="0" borderId="0" xfId="0" applyFont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11" fillId="4" borderId="1" xfId="0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4" fontId="7" fillId="4" borderId="6" xfId="0" applyNumberFormat="1" applyFont="1" applyFill="1" applyBorder="1" applyAlignment="1">
      <alignment horizontal="righ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4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4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4" fontId="10" fillId="0" borderId="0" xfId="7" applyNumberFormat="1" applyFont="1" applyFill="1" applyBorder="1"/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2" fontId="10" fillId="0" borderId="1" xfId="7" applyNumberFormat="1" applyFont="1" applyBorder="1"/>
    <xf numFmtId="49" fontId="9" fillId="0" borderId="1" xfId="7" applyNumberFormat="1" applyFont="1" applyBorder="1"/>
    <xf numFmtId="2" fontId="9" fillId="0" borderId="1" xfId="7" applyNumberFormat="1" applyFont="1" applyBorder="1"/>
    <xf numFmtId="49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4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" fontId="8" fillId="0" borderId="0" xfId="7" applyNumberFormat="1" applyFont="1"/>
    <xf numFmtId="165" fontId="8" fillId="0" borderId="0" xfId="0" applyNumberFormat="1" applyFont="1"/>
    <xf numFmtId="164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1" fillId="0" borderId="7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2" fillId="5" borderId="12" xfId="0" applyFont="1" applyFill="1" applyBorder="1" applyAlignment="1">
      <alignment horizontal="center"/>
    </xf>
    <xf numFmtId="4" fontId="8" fillId="5" borderId="12" xfId="0" applyNumberFormat="1" applyFont="1" applyFill="1" applyBorder="1" applyAlignment="1">
      <alignment horizontal="right" vertic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6" fillId="0" borderId="0" xfId="5" applyFont="1"/>
    <xf numFmtId="0" fontId="17" fillId="0" borderId="0" xfId="5" applyFont="1"/>
    <xf numFmtId="2" fontId="17" fillId="0" borderId="0" xfId="5" applyNumberFormat="1" applyFont="1" applyBorder="1"/>
    <xf numFmtId="0" fontId="17" fillId="0" borderId="0" xfId="5" applyFont="1" applyBorder="1"/>
    <xf numFmtId="2" fontId="17" fillId="0" borderId="0" xfId="5" applyNumberFormat="1" applyFont="1"/>
    <xf numFmtId="0" fontId="17" fillId="0" borderId="0" xfId="0" applyFont="1"/>
    <xf numFmtId="2" fontId="18" fillId="0" borderId="0" xfId="5" applyNumberFormat="1" applyFont="1"/>
    <xf numFmtId="0" fontId="18" fillId="0" borderId="0" xfId="5" applyFont="1"/>
    <xf numFmtId="0" fontId="18" fillId="0" borderId="0" xfId="0" applyFont="1"/>
    <xf numFmtId="0" fontId="18" fillId="5" borderId="0" xfId="0" applyFont="1" applyFill="1"/>
    <xf numFmtId="0" fontId="17" fillId="4" borderId="16" xfId="5" applyFont="1" applyFill="1" applyBorder="1" applyAlignment="1">
      <alignment horizontal="right" vertical="center"/>
    </xf>
    <xf numFmtId="0" fontId="17" fillId="4" borderId="17" xfId="5" applyFont="1" applyFill="1" applyBorder="1" applyAlignment="1">
      <alignment vertical="center"/>
    </xf>
    <xf numFmtId="1" fontId="20" fillId="4" borderId="17" xfId="5" applyNumberFormat="1" applyFont="1" applyFill="1" applyBorder="1"/>
    <xf numFmtId="2" fontId="20" fillId="4" borderId="17" xfId="5" applyNumberFormat="1" applyFont="1" applyFill="1" applyBorder="1"/>
    <xf numFmtId="2" fontId="20" fillId="4" borderId="6" xfId="5" applyNumberFormat="1" applyFont="1" applyFill="1" applyBorder="1"/>
    <xf numFmtId="1" fontId="20" fillId="4" borderId="6" xfId="5" applyNumberFormat="1" applyFont="1" applyFill="1" applyBorder="1"/>
    <xf numFmtId="2" fontId="20" fillId="4" borderId="18" xfId="5" applyNumberFormat="1" applyFont="1" applyFill="1" applyBorder="1"/>
    <xf numFmtId="1" fontId="20" fillId="4" borderId="19" xfId="5" applyNumberFormat="1" applyFont="1" applyFill="1" applyBorder="1"/>
    <xf numFmtId="2" fontId="18" fillId="0" borderId="20" xfId="5" applyNumberFormat="1" applyFont="1" applyBorder="1"/>
    <xf numFmtId="2" fontId="18" fillId="0" borderId="21" xfId="5" applyNumberFormat="1" applyFont="1" applyBorder="1"/>
    <xf numFmtId="0" fontId="18" fillId="0" borderId="0" xfId="5" applyFont="1" applyBorder="1"/>
    <xf numFmtId="0" fontId="17" fillId="4" borderId="4" xfId="5" applyFont="1" applyFill="1" applyBorder="1" applyAlignment="1">
      <alignment horizontal="right" vertical="center"/>
    </xf>
    <xf numFmtId="0" fontId="17" fillId="4" borderId="1" xfId="5" applyFont="1" applyFill="1" applyBorder="1" applyAlignment="1">
      <alignment vertical="center"/>
    </xf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1" fontId="17" fillId="4" borderId="1" xfId="5" applyNumberFormat="1" applyFont="1" applyFill="1" applyBorder="1"/>
    <xf numFmtId="2" fontId="17" fillId="4" borderId="1" xfId="5" applyNumberFormat="1" applyFont="1" applyFill="1" applyBorder="1"/>
    <xf numFmtId="2" fontId="20" fillId="4" borderId="1" xfId="5" applyNumberFormat="1" applyFont="1" applyFill="1" applyBorder="1" applyAlignment="1">
      <alignment horizontal="right"/>
    </xf>
    <xf numFmtId="2" fontId="20" fillId="4" borderId="2" xfId="5" applyNumberFormat="1" applyFont="1" applyFill="1" applyBorder="1" applyAlignment="1">
      <alignment horizontal="right"/>
    </xf>
    <xf numFmtId="1" fontId="20" fillId="4" borderId="22" xfId="5" applyNumberFormat="1" applyFont="1" applyFill="1" applyBorder="1"/>
    <xf numFmtId="2" fontId="18" fillId="0" borderId="5" xfId="5" applyNumberFormat="1" applyFont="1" applyBorder="1"/>
    <xf numFmtId="2" fontId="18" fillId="0" borderId="23" xfId="5" applyNumberFormat="1" applyFont="1" applyBorder="1"/>
    <xf numFmtId="2" fontId="20" fillId="4" borderId="2" xfId="5" applyNumberFormat="1" applyFont="1" applyFill="1" applyBorder="1"/>
    <xf numFmtId="2" fontId="17" fillId="4" borderId="2" xfId="5" applyNumberFormat="1" applyFont="1" applyFill="1" applyBorder="1"/>
    <xf numFmtId="0" fontId="17" fillId="4" borderId="24" xfId="5" applyFont="1" applyFill="1" applyBorder="1" applyAlignment="1">
      <alignment vertical="center"/>
    </xf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1" fontId="17" fillId="4" borderId="24" xfId="5" applyNumberFormat="1" applyFont="1" applyFill="1" applyBorder="1"/>
    <xf numFmtId="2" fontId="17" fillId="4" borderId="24" xfId="5" applyNumberFormat="1" applyFont="1" applyFill="1" applyBorder="1"/>
    <xf numFmtId="2" fontId="20" fillId="4" borderId="24" xfId="5" applyNumberFormat="1" applyFont="1" applyFill="1" applyBorder="1" applyAlignment="1">
      <alignment horizontal="right"/>
    </xf>
    <xf numFmtId="2" fontId="20" fillId="4" borderId="25" xfId="5" applyNumberFormat="1" applyFont="1" applyFill="1" applyBorder="1" applyAlignment="1">
      <alignment horizontal="right"/>
    </xf>
    <xf numFmtId="1" fontId="20" fillId="4" borderId="26" xfId="5" applyNumberFormat="1" applyFont="1" applyFill="1" applyBorder="1"/>
    <xf numFmtId="2" fontId="18" fillId="0" borderId="27" xfId="5" applyNumberFormat="1" applyFont="1" applyBorder="1"/>
    <xf numFmtId="2" fontId="18" fillId="0" borderId="28" xfId="5" applyNumberFormat="1" applyFont="1" applyBorder="1"/>
    <xf numFmtId="1" fontId="20" fillId="4" borderId="29" xfId="5" applyNumberFormat="1" applyFont="1" applyFill="1" applyBorder="1" applyAlignment="1">
      <alignment horizontal="right" vertical="center"/>
    </xf>
    <xf numFmtId="2" fontId="20" fillId="4" borderId="29" xfId="5" applyNumberFormat="1" applyFont="1" applyFill="1" applyBorder="1" applyAlignment="1">
      <alignment horizontal="right" vertical="center"/>
    </xf>
    <xf numFmtId="2" fontId="20" fillId="4" borderId="30" xfId="5" applyNumberFormat="1" applyFont="1" applyFill="1" applyBorder="1" applyAlignment="1">
      <alignment horizontal="right" vertical="center"/>
    </xf>
    <xf numFmtId="1" fontId="20" fillId="4" borderId="31" xfId="5" applyNumberFormat="1" applyFont="1" applyFill="1" applyBorder="1" applyAlignment="1">
      <alignment horizontal="right" vertical="center"/>
    </xf>
    <xf numFmtId="0" fontId="20" fillId="0" borderId="0" xfId="5" applyFont="1"/>
    <xf numFmtId="2" fontId="20" fillId="0" borderId="0" xfId="5" applyNumberFormat="1" applyFont="1"/>
    <xf numFmtId="2" fontId="18" fillId="0" borderId="0" xfId="0" applyNumberFormat="1" applyFont="1"/>
    <xf numFmtId="1" fontId="18" fillId="0" borderId="0" xfId="0" applyNumberFormat="1" applyFont="1"/>
    <xf numFmtId="1" fontId="18" fillId="0" borderId="0" xfId="5" applyNumberFormat="1" applyFont="1"/>
    <xf numFmtId="0" fontId="16" fillId="0" borderId="0" xfId="6" applyFont="1"/>
    <xf numFmtId="0" fontId="17" fillId="0" borderId="0" xfId="6" applyFont="1"/>
    <xf numFmtId="0" fontId="17" fillId="0" borderId="0" xfId="6" applyFont="1" applyBorder="1"/>
    <xf numFmtId="0" fontId="18" fillId="0" borderId="0" xfId="6" applyFont="1" applyBorder="1"/>
    <xf numFmtId="0" fontId="18" fillId="0" borderId="0" xfId="6" applyFont="1"/>
    <xf numFmtId="0" fontId="16" fillId="0" borderId="0" xfId="6" applyFont="1" applyFill="1" applyAlignment="1"/>
    <xf numFmtId="0" fontId="17" fillId="0" borderId="0" xfId="6" applyFont="1" applyFill="1"/>
    <xf numFmtId="0" fontId="17" fillId="0" borderId="32" xfId="6" applyFont="1" applyFill="1" applyBorder="1"/>
    <xf numFmtId="0" fontId="17" fillId="0" borderId="0" xfId="6" applyFont="1" applyFill="1" applyBorder="1"/>
    <xf numFmtId="0" fontId="17" fillId="0" borderId="0" xfId="0" applyFont="1" applyFill="1" applyAlignment="1">
      <alignment horizontal="right"/>
    </xf>
    <xf numFmtId="0" fontId="17" fillId="0" borderId="0" xfId="6" applyFont="1" applyFill="1" applyBorder="1" applyAlignment="1">
      <alignment horizontal="center"/>
    </xf>
    <xf numFmtId="0" fontId="17" fillId="0" borderId="0" xfId="6" applyFont="1" applyBorder="1" applyAlignment="1">
      <alignment horizontal="center"/>
    </xf>
    <xf numFmtId="0" fontId="17" fillId="0" borderId="0" xfId="6" applyFont="1" applyAlignment="1">
      <alignment horizontal="center"/>
    </xf>
    <xf numFmtId="2" fontId="17" fillId="0" borderId="0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left"/>
    </xf>
    <xf numFmtId="2" fontId="17" fillId="0" borderId="0" xfId="5" applyNumberFormat="1" applyFont="1" applyFill="1" applyAlignment="1">
      <alignment horizontal="right"/>
    </xf>
    <xf numFmtId="2" fontId="17" fillId="0" borderId="0" xfId="5" applyNumberFormat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33" fillId="4" borderId="4" xfId="2" applyFont="1" applyFill="1" applyBorder="1" applyAlignment="1">
      <alignment horizontal="center"/>
    </xf>
    <xf numFmtId="0" fontId="33" fillId="4" borderId="1" xfId="2" applyFont="1" applyFill="1" applyBorder="1"/>
    <xf numFmtId="4" fontId="33" fillId="4" borderId="1" xfId="2" applyNumberFormat="1" applyFont="1" applyFill="1" applyBorder="1"/>
    <xf numFmtId="4" fontId="33" fillId="4" borderId="2" xfId="2" applyNumberFormat="1" applyFont="1" applyFill="1" applyBorder="1"/>
    <xf numFmtId="4" fontId="33" fillId="4" borderId="1" xfId="2" applyNumberFormat="1" applyFont="1" applyFill="1" applyBorder="1" applyAlignment="1">
      <alignment vertical="center"/>
    </xf>
    <xf numFmtId="4" fontId="33" fillId="4" borderId="1" xfId="2" applyNumberFormat="1" applyFont="1" applyFill="1" applyBorder="1" applyAlignment="1">
      <alignment horizontal="right"/>
    </xf>
    <xf numFmtId="0" fontId="33" fillId="4" borderId="1" xfId="2" applyFont="1" applyFill="1" applyBorder="1" applyAlignment="1">
      <alignment vertical="center"/>
    </xf>
    <xf numFmtId="4" fontId="18" fillId="0" borderId="12" xfId="0" applyNumberFormat="1" applyFont="1" applyFill="1" applyBorder="1"/>
    <xf numFmtId="4" fontId="18" fillId="0" borderId="13" xfId="0" applyNumberFormat="1" applyFont="1" applyFill="1" applyBorder="1"/>
    <xf numFmtId="0" fontId="16" fillId="0" borderId="0" xfId="7" applyFont="1"/>
    <xf numFmtId="0" fontId="17" fillId="0" borderId="0" xfId="7" applyFont="1"/>
    <xf numFmtId="2" fontId="17" fillId="0" borderId="0" xfId="7" applyNumberFormat="1" applyFont="1"/>
    <xf numFmtId="0" fontId="16" fillId="0" borderId="0" xfId="7" applyFont="1" applyFill="1" applyBorder="1"/>
    <xf numFmtId="0" fontId="17" fillId="0" borderId="0" xfId="7" applyFont="1" applyFill="1" applyBorder="1"/>
    <xf numFmtId="2" fontId="17" fillId="0" borderId="0" xfId="7" applyNumberFormat="1" applyFont="1" applyFill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 applyAlignment="1"/>
    <xf numFmtId="0" fontId="18" fillId="0" borderId="0" xfId="7" applyFont="1"/>
    <xf numFmtId="0" fontId="17" fillId="4" borderId="4" xfId="7" applyFont="1" applyFill="1" applyBorder="1" applyAlignment="1">
      <alignment horizontal="center" vertical="center"/>
    </xf>
    <xf numFmtId="49" fontId="17" fillId="4" borderId="1" xfId="7" applyNumberFormat="1" applyFont="1" applyFill="1" applyBorder="1"/>
    <xf numFmtId="2" fontId="34" fillId="0" borderId="1" xfId="3" applyNumberFormat="1" applyFont="1" applyBorder="1" applyAlignment="1">
      <alignment horizontal="right"/>
    </xf>
    <xf numFmtId="0" fontId="35" fillId="0" borderId="1" xfId="7" applyFont="1" applyBorder="1" applyAlignment="1">
      <alignment horizontal="right"/>
    </xf>
    <xf numFmtId="2" fontId="17" fillId="0" borderId="1" xfId="7" applyNumberFormat="1" applyFont="1" applyBorder="1" applyAlignment="1">
      <alignment horizontal="right"/>
    </xf>
    <xf numFmtId="2" fontId="17" fillId="0" borderId="2" xfId="7" applyNumberFormat="1" applyFont="1" applyBorder="1" applyAlignment="1">
      <alignment horizontal="right"/>
    </xf>
    <xf numFmtId="2" fontId="16" fillId="0" borderId="1" xfId="7" applyNumberFormat="1" applyFont="1" applyBorder="1"/>
    <xf numFmtId="2" fontId="16" fillId="0" borderId="2" xfId="7" applyNumberFormat="1" applyFont="1" applyBorder="1"/>
    <xf numFmtId="2" fontId="17" fillId="0" borderId="1" xfId="7" applyNumberFormat="1" applyFont="1" applyBorder="1"/>
    <xf numFmtId="2" fontId="17" fillId="0" borderId="2" xfId="7" applyNumberFormat="1" applyFont="1" applyBorder="1"/>
    <xf numFmtId="4" fontId="17" fillId="0" borderId="1" xfId="7" applyNumberFormat="1" applyFont="1" applyBorder="1"/>
    <xf numFmtId="4" fontId="17" fillId="0" borderId="2" xfId="7" applyNumberFormat="1" applyFont="1" applyBorder="1"/>
    <xf numFmtId="4" fontId="16" fillId="0" borderId="1" xfId="7" applyNumberFormat="1" applyFont="1" applyBorder="1"/>
    <xf numFmtId="4" fontId="16" fillId="0" borderId="2" xfId="7" applyNumberFormat="1" applyFont="1" applyBorder="1"/>
    <xf numFmtId="2" fontId="17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0" borderId="2" xfId="0" applyNumberFormat="1" applyFont="1" applyBorder="1"/>
    <xf numFmtId="0" fontId="17" fillId="4" borderId="3" xfId="7" applyFont="1" applyFill="1" applyBorder="1" applyAlignment="1">
      <alignment horizontal="left" vertical="center" indent="1"/>
    </xf>
    <xf numFmtId="0" fontId="17" fillId="4" borderId="9" xfId="7" applyFont="1" applyFill="1" applyBorder="1" applyAlignment="1">
      <alignment horizontal="left" vertical="center" indent="1"/>
    </xf>
    <xf numFmtId="0" fontId="16" fillId="4" borderId="9" xfId="7" applyFont="1" applyFill="1" applyBorder="1" applyAlignment="1">
      <alignment horizontal="center" vertical="center"/>
    </xf>
    <xf numFmtId="2" fontId="34" fillId="4" borderId="9" xfId="3" applyNumberFormat="1" applyFont="1" applyFill="1" applyBorder="1" applyAlignment="1">
      <alignment horizontal="right"/>
    </xf>
    <xf numFmtId="1" fontId="17" fillId="4" borderId="9" xfId="7" applyNumberFormat="1" applyFont="1" applyFill="1" applyBorder="1" applyAlignment="1">
      <alignment horizontal="right"/>
    </xf>
    <xf numFmtId="1" fontId="17" fillId="4" borderId="10" xfId="7" applyNumberFormat="1" applyFont="1" applyFill="1" applyBorder="1" applyAlignment="1">
      <alignment horizontal="right"/>
    </xf>
    <xf numFmtId="1" fontId="18" fillId="0" borderId="0" xfId="7" applyNumberFormat="1" applyFont="1"/>
    <xf numFmtId="2" fontId="18" fillId="0" borderId="0" xfId="7" applyNumberFormat="1" applyFont="1"/>
    <xf numFmtId="4" fontId="18" fillId="0" borderId="0" xfId="7" applyNumberFormat="1" applyFont="1"/>
    <xf numFmtId="0" fontId="16" fillId="0" borderId="0" xfId="8" applyFont="1" applyAlignment="1">
      <alignment horizontal="left"/>
    </xf>
    <xf numFmtId="0" fontId="17" fillId="0" borderId="0" xfId="8" applyFont="1" applyAlignment="1">
      <alignment horizontal="left"/>
    </xf>
    <xf numFmtId="0" fontId="17" fillId="0" borderId="0" xfId="8" applyFont="1" applyBorder="1" applyAlignment="1">
      <alignment horizontal="left"/>
    </xf>
    <xf numFmtId="164" fontId="17" fillId="0" borderId="0" xfId="8" applyNumberFormat="1" applyFont="1" applyAlignment="1">
      <alignment horizontal="left"/>
    </xf>
    <xf numFmtId="0" fontId="17" fillId="0" borderId="0" xfId="8" applyFont="1" applyAlignment="1">
      <alignment horizontal="center"/>
    </xf>
    <xf numFmtId="164" fontId="17" fillId="0" borderId="0" xfId="8" applyNumberFormat="1" applyFont="1" applyAlignment="1">
      <alignment horizontal="center"/>
    </xf>
    <xf numFmtId="0" fontId="17" fillId="0" borderId="0" xfId="8" applyFont="1"/>
    <xf numFmtId="0" fontId="16" fillId="0" borderId="0" xfId="8" applyFont="1" applyFill="1" applyAlignment="1">
      <alignment horizontal="left"/>
    </xf>
    <xf numFmtId="0" fontId="17" fillId="0" borderId="0" xfId="8" applyFont="1" applyFill="1" applyAlignment="1">
      <alignment horizontal="left"/>
    </xf>
    <xf numFmtId="0" fontId="17" fillId="0" borderId="32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left"/>
    </xf>
    <xf numFmtId="0" fontId="17" fillId="0" borderId="33" xfId="8" applyFont="1" applyFill="1" applyBorder="1" applyAlignment="1">
      <alignment horizontal="left"/>
    </xf>
    <xf numFmtId="0" fontId="24" fillId="0" borderId="0" xfId="8" applyFont="1" applyFill="1" applyAlignment="1">
      <alignment horizontal="left"/>
    </xf>
    <xf numFmtId="0" fontId="18" fillId="0" borderId="0" xfId="8" applyFont="1" applyFill="1" applyAlignment="1">
      <alignment horizontal="left"/>
    </xf>
    <xf numFmtId="0" fontId="18" fillId="0" borderId="0" xfId="8" applyFont="1" applyFill="1" applyBorder="1" applyAlignment="1">
      <alignment horizontal="left"/>
    </xf>
    <xf numFmtId="0" fontId="18" fillId="0" borderId="0" xfId="8" applyFont="1" applyBorder="1" applyAlignment="1">
      <alignment horizontal="left"/>
    </xf>
    <xf numFmtId="0" fontId="18" fillId="0" borderId="0" xfId="8" applyFont="1" applyAlignment="1">
      <alignment horizontal="left"/>
    </xf>
    <xf numFmtId="164" fontId="18" fillId="0" borderId="0" xfId="8" applyNumberFormat="1" applyFont="1" applyAlignment="1">
      <alignment horizontal="left"/>
    </xf>
    <xf numFmtId="0" fontId="18" fillId="0" borderId="0" xfId="8" applyFont="1" applyAlignment="1">
      <alignment horizontal="center"/>
    </xf>
    <xf numFmtId="164" fontId="18" fillId="0" borderId="0" xfId="8" applyNumberFormat="1" applyFont="1" applyAlignment="1">
      <alignment horizontal="center"/>
    </xf>
    <xf numFmtId="0" fontId="18" fillId="0" borderId="0" xfId="8" applyFont="1"/>
    <xf numFmtId="0" fontId="18" fillId="0" borderId="0" xfId="0" applyFont="1" applyFill="1"/>
    <xf numFmtId="1" fontId="18" fillId="0" borderId="7" xfId="8" applyNumberFormat="1" applyFont="1" applyFill="1" applyBorder="1" applyAlignment="1">
      <alignment horizontal="right"/>
    </xf>
    <xf numFmtId="0" fontId="18" fillId="0" borderId="7" xfId="8" applyFont="1" applyFill="1" applyBorder="1" applyAlignment="1"/>
    <xf numFmtId="0" fontId="17" fillId="0" borderId="43" xfId="8" applyFont="1" applyFill="1" applyBorder="1" applyAlignment="1">
      <alignment horizontal="right"/>
    </xf>
    <xf numFmtId="0" fontId="17" fillId="0" borderId="7" xfId="8" applyFont="1" applyFill="1" applyBorder="1" applyAlignment="1">
      <alignment horizontal="right"/>
    </xf>
    <xf numFmtId="0" fontId="24" fillId="0" borderId="0" xfId="8" applyFont="1" applyAlignment="1">
      <alignment horizontal="left"/>
    </xf>
    <xf numFmtId="0" fontId="27" fillId="0" borderId="0" xfId="8" applyFont="1" applyBorder="1" applyAlignment="1">
      <alignment horizontal="center" wrapText="1"/>
    </xf>
    <xf numFmtId="0" fontId="16" fillId="0" borderId="0" xfId="0" applyFont="1"/>
    <xf numFmtId="0" fontId="28" fillId="0" borderId="0" xfId="0" applyFont="1"/>
    <xf numFmtId="0" fontId="26" fillId="0" borderId="0" xfId="0" applyFont="1"/>
    <xf numFmtId="0" fontId="16" fillId="0" borderId="0" xfId="0" applyFont="1" applyFill="1"/>
    <xf numFmtId="0" fontId="28" fillId="0" borderId="0" xfId="0" applyFont="1" applyFill="1" applyBorder="1"/>
    <xf numFmtId="0" fontId="26" fillId="0" borderId="0" xfId="0" applyFont="1" applyFill="1" applyBorder="1"/>
    <xf numFmtId="0" fontId="18" fillId="0" borderId="1" xfId="0" applyFont="1" applyBorder="1"/>
    <xf numFmtId="0" fontId="18" fillId="0" borderId="1" xfId="0" applyFont="1" applyFill="1" applyBorder="1"/>
    <xf numFmtId="0" fontId="18" fillId="0" borderId="2" xfId="0" applyFont="1" applyBorder="1"/>
    <xf numFmtId="0" fontId="18" fillId="0" borderId="9" xfId="0" applyFont="1" applyBorder="1"/>
    <xf numFmtId="0" fontId="18" fillId="0" borderId="10" xfId="0" applyFont="1" applyBorder="1"/>
    <xf numFmtId="0" fontId="18" fillId="0" borderId="0" xfId="0" applyFont="1" applyBorder="1"/>
    <xf numFmtId="0" fontId="23" fillId="0" borderId="0" xfId="0" applyFont="1" applyBorder="1"/>
    <xf numFmtId="0" fontId="23" fillId="0" borderId="0" xfId="0" applyFont="1"/>
    <xf numFmtId="0" fontId="36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Fill="1" applyBorder="1" applyAlignment="1">
      <alignment vertical="center"/>
    </xf>
    <xf numFmtId="0" fontId="18" fillId="0" borderId="39" xfId="0" applyFont="1" applyBorder="1"/>
    <xf numFmtId="0" fontId="18" fillId="0" borderId="6" xfId="0" applyFont="1" applyBorder="1"/>
    <xf numFmtId="0" fontId="20" fillId="0" borderId="6" xfId="0" applyFont="1" applyBorder="1" applyAlignment="1">
      <alignment vertical="center"/>
    </xf>
    <xf numFmtId="0" fontId="18" fillId="0" borderId="40" xfId="0" applyFont="1" applyBorder="1"/>
    <xf numFmtId="0" fontId="18" fillId="0" borderId="4" xfId="0" applyFont="1" applyBorder="1"/>
    <xf numFmtId="0" fontId="20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18" fillId="0" borderId="3" xfId="0" applyFont="1" applyFill="1" applyBorder="1"/>
    <xf numFmtId="0" fontId="20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4" borderId="0" xfId="0" applyFont="1" applyFill="1" applyAlignment="1">
      <alignment horizontal="center" vertical="center"/>
    </xf>
    <xf numFmtId="0" fontId="17" fillId="4" borderId="0" xfId="0" applyFont="1" applyFill="1"/>
    <xf numFmtId="0" fontId="17" fillId="4" borderId="0" xfId="0" applyFont="1" applyFill="1" applyBorder="1"/>
    <xf numFmtId="0" fontId="17" fillId="4" borderId="0" xfId="9" applyFont="1" applyFill="1" applyBorder="1"/>
    <xf numFmtId="0" fontId="17" fillId="4" borderId="0" xfId="0" applyFont="1" applyFill="1" applyBorder="1" applyAlignment="1">
      <alignment wrapText="1"/>
    </xf>
    <xf numFmtId="0" fontId="17" fillId="0" borderId="39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top"/>
    </xf>
    <xf numFmtId="49" fontId="17" fillId="4" borderId="6" xfId="0" applyNumberFormat="1" applyFont="1" applyFill="1" applyBorder="1" applyAlignment="1">
      <alignment horizontal="left" vertical="top" wrapText="1"/>
    </xf>
    <xf numFmtId="0" fontId="17" fillId="4" borderId="6" xfId="0" applyFont="1" applyFill="1" applyBorder="1" applyAlignment="1">
      <alignment horizontal="left" vertical="top" wrapText="1"/>
    </xf>
    <xf numFmtId="4" fontId="17" fillId="4" borderId="6" xfId="0" applyNumberFormat="1" applyFont="1" applyFill="1" applyBorder="1" applyAlignment="1">
      <alignment horizontal="right" vertical="top" wrapText="1"/>
    </xf>
    <xf numFmtId="0" fontId="17" fillId="0" borderId="6" xfId="0" applyFont="1" applyFill="1" applyBorder="1" applyAlignment="1">
      <alignment wrapText="1"/>
    </xf>
    <xf numFmtId="0" fontId="17" fillId="0" borderId="0" xfId="0" applyFont="1" applyFill="1"/>
    <xf numFmtId="0" fontId="17" fillId="0" borderId="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top"/>
    </xf>
    <xf numFmtId="49" fontId="17" fillId="4" borderId="1" xfId="0" applyNumberFormat="1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4" fontId="17" fillId="4" borderId="1" xfId="0" applyNumberFormat="1" applyFont="1" applyFill="1" applyBorder="1" applyAlignment="1">
      <alignment horizontal="right" vertical="top" wrapText="1"/>
    </xf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1" xfId="0" applyFont="1" applyBorder="1" applyAlignment="1">
      <alignment horizontal="left" vertical="top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right" vertical="top" wrapText="1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top"/>
    </xf>
    <xf numFmtId="49" fontId="17" fillId="0" borderId="7" xfId="0" applyNumberFormat="1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4" fontId="17" fillId="0" borderId="7" xfId="0" applyNumberFormat="1" applyFont="1" applyBorder="1" applyAlignment="1">
      <alignment horizontal="right" vertical="top" wrapText="1"/>
    </xf>
    <xf numFmtId="0" fontId="17" fillId="0" borderId="7" xfId="0" applyFont="1" applyFill="1" applyBorder="1" applyAlignment="1">
      <alignment wrapText="1"/>
    </xf>
    <xf numFmtId="0" fontId="17" fillId="0" borderId="8" xfId="0" applyFont="1" applyFill="1" applyBorder="1" applyAlignment="1">
      <alignment wrapText="1"/>
    </xf>
    <xf numFmtId="0" fontId="25" fillId="6" borderId="56" xfId="0" applyFont="1" applyFill="1" applyBorder="1" applyAlignment="1"/>
    <xf numFmtId="0" fontId="25" fillId="6" borderId="12" xfId="0" applyFont="1" applyFill="1" applyBorder="1" applyAlignment="1"/>
    <xf numFmtId="0" fontId="25" fillId="6" borderId="12" xfId="0" applyFont="1" applyFill="1" applyBorder="1" applyAlignment="1">
      <alignment horizontal="center"/>
    </xf>
    <xf numFmtId="4" fontId="20" fillId="6" borderId="12" xfId="0" applyNumberFormat="1" applyFont="1" applyFill="1" applyBorder="1" applyAlignment="1">
      <alignment horizontal="right" vertical="center"/>
    </xf>
    <xf numFmtId="4" fontId="20" fillId="6" borderId="12" xfId="0" applyNumberFormat="1" applyFont="1" applyFill="1" applyBorder="1" applyAlignment="1">
      <alignment horizontal="right" vertical="center" wrapText="1"/>
    </xf>
    <xf numFmtId="4" fontId="20" fillId="6" borderId="13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horizontal="center"/>
    </xf>
    <xf numFmtId="4" fontId="17" fillId="4" borderId="0" xfId="0" applyNumberFormat="1" applyFont="1" applyFill="1" applyBorder="1" applyAlignment="1">
      <alignment horizontal="right" vertical="center"/>
    </xf>
    <xf numFmtId="4" fontId="17" fillId="4" borderId="0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right"/>
    </xf>
    <xf numFmtId="0" fontId="27" fillId="0" borderId="0" xfId="0" applyFont="1" applyAlignment="1">
      <alignment vertical="center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7" fillId="0" borderId="0" xfId="6" applyFont="1" applyBorder="1" applyAlignment="1">
      <alignment horizontal="right"/>
    </xf>
    <xf numFmtId="0" fontId="17" fillId="0" borderId="0" xfId="6" applyFont="1" applyAlignment="1">
      <alignment horizontal="right"/>
    </xf>
    <xf numFmtId="0" fontId="17" fillId="5" borderId="34" xfId="7" applyFont="1" applyFill="1" applyBorder="1" applyAlignment="1">
      <alignment horizontal="right"/>
    </xf>
    <xf numFmtId="0" fontId="17" fillId="7" borderId="34" xfId="0" applyFont="1" applyFill="1" applyBorder="1"/>
    <xf numFmtId="0" fontId="35" fillId="0" borderId="33" xfId="0" applyFont="1" applyBorder="1" applyAlignment="1">
      <alignment horizontal="right"/>
    </xf>
    <xf numFmtId="2" fontId="17" fillId="0" borderId="33" xfId="0" applyNumberFormat="1" applyFont="1" applyBorder="1" applyAlignment="1">
      <alignment horizontal="right"/>
    </xf>
    <xf numFmtId="2" fontId="17" fillId="0" borderId="35" xfId="0" applyNumberFormat="1" applyFont="1" applyBorder="1"/>
    <xf numFmtId="2" fontId="17" fillId="0" borderId="36" xfId="0" applyNumberFormat="1" applyFont="1" applyBorder="1"/>
    <xf numFmtId="2" fontId="17" fillId="0" borderId="34" xfId="0" applyNumberFormat="1" applyFont="1" applyBorder="1"/>
    <xf numFmtId="0" fontId="18" fillId="0" borderId="0" xfId="0" applyFont="1" applyAlignment="1">
      <alignment horizontal="left" indent="1"/>
    </xf>
    <xf numFmtId="0" fontId="17" fillId="5" borderId="21" xfId="7" applyFont="1" applyFill="1" applyBorder="1" applyAlignment="1">
      <alignment horizontal="right"/>
    </xf>
    <xf numFmtId="0" fontId="17" fillId="7" borderId="21" xfId="0" applyFont="1" applyFill="1" applyBorder="1"/>
    <xf numFmtId="164" fontId="17" fillId="0" borderId="19" xfId="0" applyNumberFormat="1" applyFont="1" applyBorder="1" applyAlignment="1">
      <alignment horizontal="right"/>
    </xf>
    <xf numFmtId="2" fontId="17" fillId="0" borderId="19" xfId="0" applyNumberFormat="1" applyFont="1" applyBorder="1" applyAlignment="1">
      <alignment horizontal="right"/>
    </xf>
    <xf numFmtId="2" fontId="17" fillId="0" borderId="6" xfId="0" applyNumberFormat="1" applyFont="1" applyBorder="1"/>
    <xf numFmtId="2" fontId="17" fillId="0" borderId="38" xfId="0" applyNumberFormat="1" applyFont="1" applyBorder="1"/>
    <xf numFmtId="2" fontId="17" fillId="0" borderId="21" xfId="0" applyNumberFormat="1" applyFont="1" applyBorder="1"/>
    <xf numFmtId="0" fontId="17" fillId="0" borderId="33" xfId="0" applyFont="1" applyBorder="1" applyAlignment="1">
      <alignment horizontal="right"/>
    </xf>
    <xf numFmtId="164" fontId="17" fillId="0" borderId="33" xfId="0" applyNumberFormat="1" applyFont="1" applyBorder="1" applyAlignment="1">
      <alignment horizontal="right"/>
    </xf>
    <xf numFmtId="2" fontId="17" fillId="0" borderId="33" xfId="0" applyNumberFormat="1" applyFont="1" applyBorder="1"/>
    <xf numFmtId="0" fontId="17" fillId="5" borderId="41" xfId="7" applyFont="1" applyFill="1" applyBorder="1" applyAlignment="1">
      <alignment horizontal="right"/>
    </xf>
    <xf numFmtId="0" fontId="17" fillId="7" borderId="41" xfId="0" applyFont="1" applyFill="1" applyBorder="1"/>
    <xf numFmtId="0" fontId="16" fillId="0" borderId="42" xfId="0" applyFont="1" applyBorder="1" applyAlignment="1">
      <alignment horizontal="right"/>
    </xf>
    <xf numFmtId="2" fontId="16" fillId="0" borderId="42" xfId="0" applyNumberFormat="1" applyFont="1" applyBorder="1"/>
    <xf numFmtId="2" fontId="16" fillId="0" borderId="7" xfId="0" applyNumberFormat="1" applyFont="1" applyBorder="1"/>
    <xf numFmtId="2" fontId="16" fillId="0" borderId="44" xfId="0" applyNumberFormat="1" applyFont="1" applyBorder="1"/>
    <xf numFmtId="0" fontId="16" fillId="0" borderId="33" xfId="0" applyFont="1" applyBorder="1" applyAlignment="1">
      <alignment horizontal="right"/>
    </xf>
    <xf numFmtId="2" fontId="16" fillId="0" borderId="33" xfId="0" applyNumberFormat="1" applyFont="1" applyBorder="1"/>
    <xf numFmtId="2" fontId="16" fillId="0" borderId="35" xfId="0" applyNumberFormat="1" applyFont="1" applyBorder="1"/>
    <xf numFmtId="2" fontId="16" fillId="0" borderId="36" xfId="0" applyNumberFormat="1" applyFont="1" applyBorder="1"/>
    <xf numFmtId="0" fontId="16" fillId="0" borderId="19" xfId="0" applyFont="1" applyBorder="1" applyAlignment="1">
      <alignment horizontal="right"/>
    </xf>
    <xf numFmtId="2" fontId="16" fillId="0" borderId="19" xfId="0" applyNumberFormat="1" applyFont="1" applyBorder="1"/>
    <xf numFmtId="2" fontId="16" fillId="0" borderId="6" xfId="0" applyNumberFormat="1" applyFont="1" applyBorder="1"/>
    <xf numFmtId="2" fontId="16" fillId="0" borderId="38" xfId="0" applyNumberFormat="1" applyFont="1" applyBorder="1"/>
    <xf numFmtId="0" fontId="17" fillId="0" borderId="42" xfId="0" applyFont="1" applyBorder="1" applyAlignment="1">
      <alignment horizontal="right"/>
    </xf>
    <xf numFmtId="2" fontId="17" fillId="0" borderId="42" xfId="0" applyNumberFormat="1" applyFont="1" applyBorder="1"/>
    <xf numFmtId="2" fontId="17" fillId="0" borderId="7" xfId="0" applyNumberFormat="1" applyFont="1" applyBorder="1"/>
    <xf numFmtId="2" fontId="17" fillId="0" borderId="44" xfId="0" applyNumberFormat="1" applyFont="1" applyBorder="1"/>
    <xf numFmtId="165" fontId="17" fillId="0" borderId="19" xfId="0" applyNumberFormat="1" applyFont="1" applyBorder="1" applyAlignment="1">
      <alignment horizontal="right"/>
    </xf>
    <xf numFmtId="2" fontId="17" fillId="0" borderId="19" xfId="0" applyNumberFormat="1" applyFont="1" applyBorder="1"/>
    <xf numFmtId="165" fontId="17" fillId="0" borderId="33" xfId="0" applyNumberFormat="1" applyFont="1" applyBorder="1" applyAlignment="1">
      <alignment horizontal="right"/>
    </xf>
    <xf numFmtId="0" fontId="17" fillId="0" borderId="19" xfId="0" applyFont="1" applyBorder="1" applyAlignment="1">
      <alignment horizontal="right"/>
    </xf>
    <xf numFmtId="4" fontId="17" fillId="0" borderId="33" xfId="0" applyNumberFormat="1" applyFont="1" applyBorder="1" applyAlignment="1">
      <alignment horizontal="right"/>
    </xf>
    <xf numFmtId="4" fontId="17" fillId="0" borderId="33" xfId="0" applyNumberFormat="1" applyFont="1" applyBorder="1"/>
    <xf numFmtId="4" fontId="17" fillId="0" borderId="35" xfId="0" applyNumberFormat="1" applyFont="1" applyBorder="1"/>
    <xf numFmtId="4" fontId="17" fillId="0" borderId="36" xfId="0" applyNumberFormat="1" applyFont="1" applyBorder="1"/>
    <xf numFmtId="4" fontId="16" fillId="0" borderId="42" xfId="0" applyNumberFormat="1" applyFont="1" applyBorder="1" applyAlignment="1">
      <alignment horizontal="right"/>
    </xf>
    <xf numFmtId="4" fontId="16" fillId="0" borderId="42" xfId="0" applyNumberFormat="1" applyFont="1" applyBorder="1"/>
    <xf numFmtId="4" fontId="16" fillId="0" borderId="7" xfId="0" applyNumberFormat="1" applyFont="1" applyBorder="1"/>
    <xf numFmtId="4" fontId="16" fillId="0" borderId="44" xfId="0" applyNumberFormat="1" applyFont="1" applyBorder="1"/>
    <xf numFmtId="4" fontId="16" fillId="0" borderId="33" xfId="0" applyNumberFormat="1" applyFont="1" applyBorder="1" applyAlignment="1">
      <alignment horizontal="right"/>
    </xf>
    <xf numFmtId="4" fontId="16" fillId="0" borderId="33" xfId="0" applyNumberFormat="1" applyFont="1" applyBorder="1"/>
    <xf numFmtId="4" fontId="16" fillId="0" borderId="35" xfId="0" applyNumberFormat="1" applyFont="1" applyBorder="1"/>
    <xf numFmtId="4" fontId="16" fillId="0" borderId="36" xfId="0" applyNumberFormat="1" applyFont="1" applyBorder="1"/>
    <xf numFmtId="4" fontId="16" fillId="0" borderId="19" xfId="0" applyNumberFormat="1" applyFont="1" applyBorder="1" applyAlignment="1">
      <alignment horizontal="right"/>
    </xf>
    <xf numFmtId="4" fontId="16" fillId="0" borderId="19" xfId="0" applyNumberFormat="1" applyFont="1" applyBorder="1"/>
    <xf numFmtId="4" fontId="16" fillId="0" borderId="6" xfId="0" applyNumberFormat="1" applyFont="1" applyBorder="1"/>
    <xf numFmtId="4" fontId="16" fillId="0" borderId="38" xfId="0" applyNumberFormat="1" applyFont="1" applyBorder="1"/>
    <xf numFmtId="4" fontId="17" fillId="0" borderId="42" xfId="0" applyNumberFormat="1" applyFont="1" applyBorder="1" applyAlignment="1">
      <alignment horizontal="right"/>
    </xf>
    <xf numFmtId="4" fontId="17" fillId="0" borderId="42" xfId="0" applyNumberFormat="1" applyFont="1" applyBorder="1"/>
    <xf numFmtId="4" fontId="17" fillId="0" borderId="7" xfId="0" applyNumberFormat="1" applyFont="1" applyBorder="1"/>
    <xf numFmtId="4" fontId="17" fillId="0" borderId="44" xfId="0" applyNumberFormat="1" applyFont="1" applyBorder="1"/>
    <xf numFmtId="4" fontId="17" fillId="0" borderId="19" xfId="0" applyNumberFormat="1" applyFont="1" applyBorder="1" applyAlignment="1">
      <alignment horizontal="right"/>
    </xf>
    <xf numFmtId="4" fontId="17" fillId="0" borderId="19" xfId="0" applyNumberFormat="1" applyFont="1" applyBorder="1"/>
    <xf numFmtId="4" fontId="17" fillId="0" borderId="6" xfId="0" applyNumberFormat="1" applyFont="1" applyBorder="1"/>
    <xf numFmtId="4" fontId="17" fillId="0" borderId="38" xfId="0" applyNumberFormat="1" applyFont="1" applyBorder="1"/>
    <xf numFmtId="0" fontId="17" fillId="5" borderId="51" xfId="7" applyFont="1" applyFill="1" applyBorder="1" applyAlignment="1">
      <alignment horizontal="right"/>
    </xf>
    <xf numFmtId="0" fontId="17" fillId="7" borderId="51" xfId="0" applyFont="1" applyFill="1" applyBorder="1"/>
    <xf numFmtId="4" fontId="17" fillId="0" borderId="60" xfId="0" applyNumberFormat="1" applyFont="1" applyBorder="1" applyAlignment="1">
      <alignment horizontal="right"/>
    </xf>
    <xf numFmtId="4" fontId="17" fillId="0" borderId="60" xfId="0" applyNumberFormat="1" applyFont="1" applyBorder="1"/>
    <xf numFmtId="4" fontId="17" fillId="0" borderId="61" xfId="0" applyNumberFormat="1" applyFont="1" applyBorder="1"/>
    <xf numFmtId="4" fontId="17" fillId="0" borderId="52" xfId="0" applyNumberFormat="1" applyFont="1" applyBorder="1"/>
    <xf numFmtId="1" fontId="17" fillId="0" borderId="60" xfId="3" applyNumberFormat="1" applyFont="1" applyBorder="1" applyAlignment="1">
      <alignment horizontal="right"/>
    </xf>
    <xf numFmtId="1" fontId="17" fillId="0" borderId="14" xfId="3" applyNumberFormat="1" applyFont="1" applyBorder="1" applyAlignment="1">
      <alignment horizontal="right"/>
    </xf>
    <xf numFmtId="1" fontId="17" fillId="0" borderId="62" xfId="3" applyNumberFormat="1" applyFont="1" applyBorder="1" applyAlignment="1">
      <alignment horizontal="right"/>
    </xf>
    <xf numFmtId="2" fontId="17" fillId="0" borderId="60" xfId="3" applyNumberFormat="1" applyFont="1" applyBorder="1" applyAlignment="1">
      <alignment horizontal="right"/>
    </xf>
    <xf numFmtId="2" fontId="17" fillId="0" borderId="14" xfId="3" applyNumberFormat="1" applyFont="1" applyBorder="1" applyAlignment="1">
      <alignment horizontal="right"/>
    </xf>
    <xf numFmtId="2" fontId="17" fillId="0" borderId="62" xfId="3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38" fillId="0" borderId="0" xfId="0" applyFont="1" applyFill="1" applyAlignment="1">
      <alignment vertical="center"/>
    </xf>
    <xf numFmtId="0" fontId="18" fillId="0" borderId="63" xfId="0" applyFont="1" applyBorder="1" applyAlignment="1">
      <alignment horizontal="center"/>
    </xf>
    <xf numFmtId="0" fontId="33" fillId="4" borderId="64" xfId="2" applyFont="1" applyFill="1" applyBorder="1"/>
    <xf numFmtId="0" fontId="18" fillId="0" borderId="65" xfId="0" applyFont="1" applyBorder="1"/>
    <xf numFmtId="0" fontId="18" fillId="0" borderId="17" xfId="0" applyFont="1" applyBorder="1"/>
    <xf numFmtId="0" fontId="18" fillId="0" borderId="17" xfId="1" applyFont="1" applyBorder="1" applyAlignment="1">
      <alignment horizontal="center"/>
    </xf>
    <xf numFmtId="0" fontId="30" fillId="0" borderId="17" xfId="1" applyFont="1" applyFill="1" applyBorder="1" applyAlignment="1">
      <alignment horizontal="center"/>
    </xf>
    <xf numFmtId="0" fontId="18" fillId="0" borderId="18" xfId="0" applyFont="1" applyBorder="1"/>
    <xf numFmtId="0" fontId="18" fillId="0" borderId="66" xfId="0" applyFont="1" applyBorder="1" applyAlignment="1">
      <alignment horizontal="center"/>
    </xf>
    <xf numFmtId="0" fontId="33" fillId="4" borderId="23" xfId="2" applyFont="1" applyFill="1" applyBorder="1"/>
    <xf numFmtId="0" fontId="18" fillId="0" borderId="22" xfId="0" applyFont="1" applyBorder="1"/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 vertical="top"/>
    </xf>
    <xf numFmtId="0" fontId="30" fillId="0" borderId="1" xfId="1" applyFont="1" applyBorder="1" applyAlignment="1">
      <alignment horizontal="center" vertical="top"/>
    </xf>
    <xf numFmtId="0" fontId="30" fillId="0" borderId="1" xfId="1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33" fillId="4" borderId="23" xfId="2" applyFont="1" applyFill="1" applyBorder="1" applyAlignment="1">
      <alignment vertical="center"/>
    </xf>
    <xf numFmtId="0" fontId="33" fillId="4" borderId="67" xfId="2" applyFont="1" applyFill="1" applyBorder="1"/>
    <xf numFmtId="0" fontId="18" fillId="0" borderId="68" xfId="0" applyFont="1" applyBorder="1" applyAlignment="1">
      <alignment horizontal="center"/>
    </xf>
    <xf numFmtId="0" fontId="33" fillId="4" borderId="62" xfId="2" applyFont="1" applyFill="1" applyBorder="1"/>
    <xf numFmtId="0" fontId="18" fillId="0" borderId="69" xfId="0" applyFont="1" applyBorder="1"/>
    <xf numFmtId="0" fontId="33" fillId="4" borderId="0" xfId="2" applyFont="1" applyFill="1" applyBorder="1" applyAlignment="1">
      <alignment horizontal="center" vertical="top" wrapText="1"/>
    </xf>
    <xf numFmtId="0" fontId="17" fillId="4" borderId="65" xfId="5" applyFont="1" applyFill="1" applyBorder="1" applyAlignment="1">
      <alignment horizontal="right" vertical="center"/>
    </xf>
    <xf numFmtId="0" fontId="17" fillId="4" borderId="22" xfId="5" applyFont="1" applyFill="1" applyBorder="1" applyAlignment="1">
      <alignment horizontal="right" vertical="center"/>
    </xf>
    <xf numFmtId="0" fontId="39" fillId="0" borderId="0" xfId="5" applyFont="1" applyAlignment="1">
      <alignment vertical="center"/>
    </xf>
    <xf numFmtId="0" fontId="38" fillId="0" borderId="0" xfId="5" applyFont="1" applyFill="1" applyAlignment="1">
      <alignment vertical="center" wrapText="1"/>
    </xf>
    <xf numFmtId="0" fontId="38" fillId="0" borderId="0" xfId="5" applyFont="1" applyFill="1" applyAlignment="1">
      <alignment vertical="center"/>
    </xf>
    <xf numFmtId="0" fontId="39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" fontId="18" fillId="0" borderId="0" xfId="5" applyNumberFormat="1" applyFont="1" applyAlignment="1">
      <alignment wrapText="1"/>
    </xf>
    <xf numFmtId="0" fontId="18" fillId="0" borderId="1" xfId="5" applyFont="1" applyBorder="1"/>
    <xf numFmtId="0" fontId="18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4" fontId="8" fillId="0" borderId="0" xfId="7" applyNumberFormat="1" applyFont="1" applyAlignment="1">
      <alignment vertical="center"/>
    </xf>
    <xf numFmtId="0" fontId="18" fillId="0" borderId="0" xfId="7" applyFont="1" applyAlignment="1">
      <alignment vertical="center"/>
    </xf>
    <xf numFmtId="1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1" fontId="18" fillId="0" borderId="0" xfId="5" applyNumberFormat="1" applyFont="1" applyAlignment="1">
      <alignment vertical="center"/>
    </xf>
    <xf numFmtId="0" fontId="18" fillId="0" borderId="0" xfId="0" applyFont="1" applyFill="1" applyAlignment="1">
      <alignment vertical="center"/>
    </xf>
    <xf numFmtId="0" fontId="38" fillId="0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4" fillId="0" borderId="0" xfId="8" applyFont="1" applyAlignment="1"/>
    <xf numFmtId="0" fontId="27" fillId="0" borderId="0" xfId="8" applyFont="1" applyBorder="1" applyAlignment="1">
      <alignment wrapText="1"/>
    </xf>
    <xf numFmtId="0" fontId="18" fillId="0" borderId="0" xfId="8" applyFont="1" applyAlignment="1">
      <alignment horizontal="left" vertical="center"/>
    </xf>
    <xf numFmtId="164" fontId="18" fillId="0" borderId="0" xfId="8" applyNumberFormat="1" applyFont="1" applyAlignment="1">
      <alignment horizontal="left" vertical="center"/>
    </xf>
    <xf numFmtId="0" fontId="18" fillId="0" borderId="0" xfId="8" applyFont="1" applyAlignment="1">
      <alignment horizontal="center" vertical="center"/>
    </xf>
    <xf numFmtId="164" fontId="18" fillId="0" borderId="0" xfId="8" applyNumberFormat="1" applyFont="1" applyAlignment="1">
      <alignment horizontal="center" vertical="center"/>
    </xf>
    <xf numFmtId="0" fontId="18" fillId="0" borderId="0" xfId="8" applyFont="1" applyAlignment="1">
      <alignment vertical="center"/>
    </xf>
    <xf numFmtId="0" fontId="26" fillId="0" borderId="0" xfId="8" applyFont="1" applyAlignment="1">
      <alignment horizontal="left" vertical="center"/>
    </xf>
    <xf numFmtId="0" fontId="18" fillId="0" borderId="0" xfId="8" applyFont="1" applyBorder="1" applyAlignment="1">
      <alignment vertical="center" wrapText="1"/>
    </xf>
    <xf numFmtId="0" fontId="18" fillId="0" borderId="0" xfId="8" applyFont="1" applyBorder="1" applyAlignment="1">
      <alignment horizontal="center" vertical="center" wrapText="1"/>
    </xf>
    <xf numFmtId="0" fontId="23" fillId="0" borderId="0" xfId="7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8" applyFont="1" applyAlignment="1">
      <alignment vertical="center"/>
    </xf>
    <xf numFmtId="0" fontId="18" fillId="0" borderId="1" xfId="8" applyFont="1" applyBorder="1" applyAlignment="1">
      <alignment horizontal="left" vertical="center"/>
    </xf>
    <xf numFmtId="0" fontId="24" fillId="0" borderId="1" xfId="8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2" fontId="18" fillId="0" borderId="0" xfId="8" applyNumberFormat="1" applyFont="1" applyAlignment="1">
      <alignment vertical="center"/>
    </xf>
    <xf numFmtId="164" fontId="18" fillId="0" borderId="0" xfId="8" applyNumberFormat="1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 wrapText="1"/>
    </xf>
    <xf numFmtId="1" fontId="18" fillId="0" borderId="0" xfId="0" applyNumberFormat="1" applyFont="1" applyBorder="1" applyAlignment="1"/>
    <xf numFmtId="0" fontId="18" fillId="0" borderId="0" xfId="0" applyFont="1" applyAlignme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/>
    <xf numFmtId="1" fontId="18" fillId="0" borderId="1" xfId="0" applyNumberFormat="1" applyFont="1" applyBorder="1" applyAlignment="1"/>
    <xf numFmtId="0" fontId="18" fillId="9" borderId="14" xfId="0" applyFont="1" applyFill="1" applyBorder="1"/>
    <xf numFmtId="164" fontId="10" fillId="8" borderId="0" xfId="7" applyNumberFormat="1" applyFont="1" applyFill="1" applyBorder="1" applyAlignment="1">
      <alignment horizontal="center"/>
    </xf>
    <xf numFmtId="0" fontId="8" fillId="8" borderId="0" xfId="0" applyFont="1" applyFill="1" applyBorder="1"/>
    <xf numFmtId="0" fontId="8" fillId="8" borderId="0" xfId="0" applyFont="1" applyFill="1"/>
    <xf numFmtId="2" fontId="10" fillId="8" borderId="0" xfId="0" applyNumberFormat="1" applyFont="1" applyFill="1" applyAlignment="1">
      <alignment horizontal="right"/>
    </xf>
    <xf numFmtId="2" fontId="10" fillId="8" borderId="1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/>
    </xf>
    <xf numFmtId="2" fontId="15" fillId="8" borderId="1" xfId="7" applyNumberFormat="1" applyFont="1" applyFill="1" applyBorder="1" applyAlignment="1">
      <alignment horizontal="center"/>
    </xf>
    <xf numFmtId="2" fontId="10" fillId="9" borderId="1" xfId="0" applyNumberFormat="1" applyFont="1" applyFill="1" applyBorder="1" applyAlignment="1">
      <alignment horizontal="center"/>
    </xf>
    <xf numFmtId="2" fontId="10" fillId="8" borderId="2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/>
    </xf>
    <xf numFmtId="0" fontId="17" fillId="4" borderId="1" xfId="5" applyFont="1" applyFill="1" applyBorder="1" applyAlignment="1">
      <alignment horizontal="right" vertical="center"/>
    </xf>
    <xf numFmtId="0" fontId="18" fillId="0" borderId="22" xfId="8" applyFont="1" applyBorder="1" applyAlignment="1">
      <alignment horizontal="center" vertical="center"/>
    </xf>
    <xf numFmtId="0" fontId="18" fillId="0" borderId="43" xfId="8" applyFont="1" applyBorder="1" applyAlignment="1">
      <alignment horizontal="center"/>
    </xf>
    <xf numFmtId="0" fontId="16" fillId="10" borderId="14" xfId="5" applyFont="1" applyFill="1" applyBorder="1"/>
    <xf numFmtId="0" fontId="18" fillId="10" borderId="14" xfId="0" applyFont="1" applyFill="1" applyBorder="1"/>
    <xf numFmtId="0" fontId="18" fillId="10" borderId="14" xfId="5" applyFont="1" applyFill="1" applyBorder="1"/>
    <xf numFmtId="2" fontId="18" fillId="10" borderId="15" xfId="5" applyNumberFormat="1" applyFont="1" applyFill="1" applyBorder="1"/>
    <xf numFmtId="0" fontId="18" fillId="10" borderId="15" xfId="5" applyFont="1" applyFill="1" applyBorder="1"/>
    <xf numFmtId="2" fontId="18" fillId="10" borderId="0" xfId="5" applyNumberFormat="1" applyFont="1" applyFill="1"/>
    <xf numFmtId="0" fontId="18" fillId="10" borderId="0" xfId="5" applyFont="1" applyFill="1"/>
    <xf numFmtId="2" fontId="18" fillId="10" borderId="14" xfId="5" applyNumberFormat="1" applyFont="1" applyFill="1" applyBorder="1"/>
    <xf numFmtId="0" fontId="16" fillId="10" borderId="71" xfId="5" applyFont="1" applyFill="1" applyBorder="1" applyAlignment="1">
      <alignment vertical="center"/>
    </xf>
    <xf numFmtId="0" fontId="16" fillId="10" borderId="33" xfId="5" applyFont="1" applyFill="1" applyBorder="1" applyAlignment="1">
      <alignment horizontal="left" vertical="center" wrapText="1"/>
    </xf>
    <xf numFmtId="0" fontId="16" fillId="10" borderId="33" xfId="5" applyFont="1" applyFill="1" applyBorder="1" applyAlignment="1">
      <alignment vertical="center"/>
    </xf>
    <xf numFmtId="2" fontId="17" fillId="10" borderId="1" xfId="5" applyNumberFormat="1" applyFont="1" applyFill="1" applyBorder="1" applyAlignment="1">
      <alignment horizontal="left" vertical="top"/>
    </xf>
    <xf numFmtId="2" fontId="17" fillId="10" borderId="2" xfId="5" applyNumberFormat="1" applyFont="1" applyFill="1" applyBorder="1" applyAlignment="1">
      <alignment horizontal="left" vertical="top"/>
    </xf>
    <xf numFmtId="0" fontId="17" fillId="10" borderId="7" xfId="5" applyFont="1" applyFill="1" applyBorder="1" applyAlignment="1">
      <alignment horizontal="center"/>
    </xf>
    <xf numFmtId="2" fontId="17" fillId="10" borderId="7" xfId="5" applyNumberFormat="1" applyFont="1" applyFill="1" applyBorder="1" applyAlignment="1">
      <alignment horizontal="center"/>
    </xf>
    <xf numFmtId="2" fontId="17" fillId="10" borderId="9" xfId="5" applyNumberFormat="1" applyFont="1" applyFill="1" applyBorder="1" applyAlignment="1">
      <alignment horizontal="center"/>
    </xf>
    <xf numFmtId="0" fontId="17" fillId="10" borderId="9" xfId="5" applyFont="1" applyFill="1" applyBorder="1" applyAlignment="1">
      <alignment horizontal="center"/>
    </xf>
    <xf numFmtId="2" fontId="17" fillId="10" borderId="10" xfId="5" applyNumberFormat="1" applyFont="1" applyFill="1" applyBorder="1" applyAlignment="1">
      <alignment horizontal="center"/>
    </xf>
    <xf numFmtId="0" fontId="17" fillId="10" borderId="69" xfId="5" applyFont="1" applyFill="1" applyBorder="1" applyAlignment="1">
      <alignment horizontal="center"/>
    </xf>
    <xf numFmtId="2" fontId="17" fillId="10" borderId="70" xfId="5" applyNumberFormat="1" applyFont="1" applyFill="1" applyBorder="1" applyAlignment="1">
      <alignment horizontal="center"/>
    </xf>
    <xf numFmtId="2" fontId="17" fillId="10" borderId="67" xfId="5" applyNumberFormat="1" applyFont="1" applyFill="1" applyBorder="1" applyAlignment="1">
      <alignment horizontal="center"/>
    </xf>
    <xf numFmtId="0" fontId="26" fillId="10" borderId="1" xfId="5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1" fontId="26" fillId="1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8" fillId="0" borderId="0" xfId="0" applyFont="1" applyFill="1" applyAlignment="1">
      <alignment horizontal="justify"/>
    </xf>
    <xf numFmtId="0" fontId="18" fillId="0" borderId="0" xfId="0" applyFont="1" applyFill="1" applyAlignment="1">
      <alignment horizontal="left" indent="1"/>
    </xf>
    <xf numFmtId="0" fontId="40" fillId="16" borderId="72" xfId="6" applyFont="1" applyFill="1" applyBorder="1" applyAlignment="1">
      <alignment horizontal="left" vertical="center" wrapText="1"/>
    </xf>
    <xf numFmtId="0" fontId="40" fillId="16" borderId="17" xfId="6" applyFont="1" applyFill="1" applyBorder="1" applyAlignment="1">
      <alignment horizontal="left" vertical="center" wrapText="1"/>
    </xf>
    <xf numFmtId="0" fontId="41" fillId="16" borderId="17" xfId="6" applyFont="1" applyFill="1" applyBorder="1" applyAlignment="1">
      <alignment horizontal="left" vertical="center" wrapText="1"/>
    </xf>
    <xf numFmtId="0" fontId="41" fillId="16" borderId="18" xfId="0" applyFont="1" applyFill="1" applyBorder="1" applyAlignment="1">
      <alignment horizontal="left" vertical="center" wrapText="1"/>
    </xf>
    <xf numFmtId="0" fontId="41" fillId="16" borderId="52" xfId="6" applyFont="1" applyFill="1" applyBorder="1" applyAlignment="1">
      <alignment horizontal="center"/>
    </xf>
    <xf numFmtId="0" fontId="41" fillId="16" borderId="51" xfId="6" applyFont="1" applyFill="1" applyBorder="1" applyAlignment="1">
      <alignment horizontal="center"/>
    </xf>
    <xf numFmtId="0" fontId="41" fillId="16" borderId="52" xfId="0" applyFont="1" applyFill="1" applyBorder="1" applyAlignment="1">
      <alignment horizontal="center"/>
    </xf>
    <xf numFmtId="0" fontId="41" fillId="16" borderId="51" xfId="0" applyFont="1" applyFill="1" applyBorder="1" applyAlignment="1">
      <alignment horizontal="center"/>
    </xf>
    <xf numFmtId="0" fontId="40" fillId="14" borderId="0" xfId="0" applyFont="1" applyFill="1" applyBorder="1" applyAlignment="1">
      <alignment horizontal="left"/>
    </xf>
    <xf numFmtId="0" fontId="40" fillId="14" borderId="0" xfId="0" applyFont="1" applyFill="1" applyBorder="1" applyAlignment="1">
      <alignment horizontal="right"/>
    </xf>
    <xf numFmtId="0" fontId="40" fillId="14" borderId="0" xfId="0" applyFont="1" applyFill="1" applyBorder="1"/>
    <xf numFmtId="0" fontId="40" fillId="14" borderId="0" xfId="0" applyFont="1" applyFill="1"/>
    <xf numFmtId="0" fontId="40" fillId="14" borderId="0" xfId="9" applyFont="1" applyFill="1" applyBorder="1"/>
    <xf numFmtId="0" fontId="42" fillId="14" borderId="0" xfId="0" applyFont="1" applyFill="1"/>
    <xf numFmtId="0" fontId="40" fillId="14" borderId="0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wrapText="1"/>
    </xf>
    <xf numFmtId="0" fontId="43" fillId="14" borderId="56" xfId="0" applyFont="1" applyFill="1" applyBorder="1" applyAlignment="1">
      <alignment horizontal="center" vertical="center" wrapText="1"/>
    </xf>
    <xf numFmtId="0" fontId="43" fillId="14" borderId="12" xfId="0" applyFont="1" applyFill="1" applyBorder="1" applyAlignment="1">
      <alignment horizontal="center" vertical="center" wrapText="1"/>
    </xf>
    <xf numFmtId="0" fontId="43" fillId="14" borderId="57" xfId="0" applyFont="1" applyFill="1" applyBorder="1" applyAlignment="1">
      <alignment horizontal="center" vertical="center" wrapText="1"/>
    </xf>
    <xf numFmtId="0" fontId="43" fillId="14" borderId="12" xfId="0" applyFont="1" applyFill="1" applyBorder="1" applyAlignment="1">
      <alignment horizontal="center" vertical="center" textRotation="90" wrapText="1"/>
    </xf>
    <xf numFmtId="0" fontId="43" fillId="14" borderId="13" xfId="0" applyFont="1" applyFill="1" applyBorder="1" applyAlignment="1">
      <alignment horizontal="center" vertical="center" textRotation="90" wrapText="1"/>
    </xf>
    <xf numFmtId="0" fontId="40" fillId="12" borderId="0" xfId="0" applyFont="1" applyFill="1" applyBorder="1" applyAlignment="1">
      <alignment horizontal="right"/>
    </xf>
    <xf numFmtId="0" fontId="42" fillId="12" borderId="0" xfId="0" applyFont="1" applyFill="1" applyBorder="1"/>
    <xf numFmtId="0" fontId="42" fillId="12" borderId="0" xfId="0" applyFont="1" applyFill="1"/>
    <xf numFmtId="2" fontId="40" fillId="12" borderId="0" xfId="0" applyNumberFormat="1" applyFont="1" applyFill="1" applyAlignment="1">
      <alignment horizontal="right"/>
    </xf>
    <xf numFmtId="0" fontId="45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right"/>
    </xf>
    <xf numFmtId="0" fontId="41" fillId="13" borderId="0" xfId="0" applyFont="1" applyFill="1" applyBorder="1" applyAlignment="1">
      <alignment vertical="center"/>
    </xf>
    <xf numFmtId="0" fontId="42" fillId="13" borderId="0" xfId="0" applyFont="1" applyFill="1" applyBorder="1"/>
    <xf numFmtId="0" fontId="42" fillId="13" borderId="0" xfId="0" applyFont="1" applyFill="1"/>
    <xf numFmtId="0" fontId="45" fillId="13" borderId="7" xfId="0" applyFont="1" applyFill="1" applyBorder="1" applyAlignment="1">
      <alignment horizontal="center" vertical="center" wrapText="1"/>
    </xf>
    <xf numFmtId="0" fontId="45" fillId="13" borderId="35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2" fillId="13" borderId="6" xfId="0" applyFont="1" applyFill="1" applyBorder="1" applyAlignment="1">
      <alignment vertical="center" wrapText="1"/>
    </xf>
    <xf numFmtId="0" fontId="45" fillId="16" borderId="76" xfId="6" applyFont="1" applyFill="1" applyBorder="1" applyAlignment="1">
      <alignment horizontal="left" vertical="center"/>
    </xf>
    <xf numFmtId="0" fontId="40" fillId="16" borderId="76" xfId="6" applyFont="1" applyFill="1" applyBorder="1" applyAlignment="1">
      <alignment horizontal="right"/>
    </xf>
    <xf numFmtId="0" fontId="42" fillId="16" borderId="77" xfId="0" applyFont="1" applyFill="1" applyBorder="1" applyAlignment="1">
      <alignment horizontal="right"/>
    </xf>
    <xf numFmtId="0" fontId="40" fillId="16" borderId="46" xfId="6" applyFont="1" applyFill="1" applyBorder="1" applyAlignment="1">
      <alignment horizontal="right"/>
    </xf>
    <xf numFmtId="0" fontId="42" fillId="16" borderId="46" xfId="6" applyFont="1" applyFill="1" applyBorder="1" applyAlignment="1">
      <alignment horizontal="right"/>
    </xf>
    <xf numFmtId="0" fontId="42" fillId="16" borderId="48" xfId="0" applyFont="1" applyFill="1" applyBorder="1"/>
    <xf numFmtId="0" fontId="47" fillId="15" borderId="0" xfId="6" applyFont="1" applyFill="1" applyBorder="1" applyAlignment="1"/>
    <xf numFmtId="0" fontId="48" fillId="15" borderId="0" xfId="0" applyFont="1" applyFill="1" applyBorder="1" applyAlignment="1"/>
    <xf numFmtId="0" fontId="49" fillId="15" borderId="0" xfId="0" applyFont="1" applyFill="1" applyBorder="1"/>
    <xf numFmtId="0" fontId="42" fillId="15" borderId="0" xfId="0" applyFont="1" applyFill="1"/>
    <xf numFmtId="0" fontId="48" fillId="15" borderId="0" xfId="9" applyFont="1" applyFill="1" applyBorder="1" applyAlignment="1">
      <alignment wrapText="1"/>
    </xf>
    <xf numFmtId="0" fontId="50" fillId="15" borderId="58" xfId="0" applyFont="1" applyFill="1" applyBorder="1" applyAlignment="1">
      <alignment horizontal="center" vertical="center" wrapText="1"/>
    </xf>
    <xf numFmtId="0" fontId="50" fillId="15" borderId="47" xfId="0" applyFont="1" applyFill="1" applyBorder="1" applyAlignment="1">
      <alignment horizontal="center" vertical="center" wrapText="1"/>
    </xf>
    <xf numFmtId="0" fontId="50" fillId="15" borderId="59" xfId="0" applyFont="1" applyFill="1" applyBorder="1" applyAlignment="1">
      <alignment horizontal="center" vertical="center" wrapText="1"/>
    </xf>
    <xf numFmtId="0" fontId="50" fillId="15" borderId="47" xfId="0" applyFont="1" applyFill="1" applyBorder="1" applyAlignment="1">
      <alignment horizontal="center" vertical="center" textRotation="90" wrapText="1"/>
    </xf>
    <xf numFmtId="0" fontId="50" fillId="15" borderId="54" xfId="0" applyFont="1" applyFill="1" applyBorder="1" applyAlignment="1">
      <alignment horizontal="center" vertical="center" textRotation="90" wrapText="1"/>
    </xf>
    <xf numFmtId="164" fontId="17" fillId="17" borderId="0" xfId="7" applyNumberFormat="1" applyFont="1" applyFill="1" applyBorder="1" applyAlignment="1">
      <alignment horizontal="center"/>
    </xf>
    <xf numFmtId="0" fontId="18" fillId="17" borderId="0" xfId="0" applyFont="1" applyFill="1" applyBorder="1"/>
    <xf numFmtId="0" fontId="18" fillId="17" borderId="0" xfId="0" applyFont="1" applyFill="1"/>
    <xf numFmtId="2" fontId="17" fillId="17" borderId="0" xfId="0" applyNumberFormat="1" applyFont="1" applyFill="1" applyAlignment="1">
      <alignment horizontal="right"/>
    </xf>
    <xf numFmtId="0" fontId="18" fillId="18" borderId="14" xfId="0" applyFont="1" applyFill="1" applyBorder="1"/>
    <xf numFmtId="2" fontId="17" fillId="17" borderId="1" xfId="7" applyNumberFormat="1" applyFont="1" applyFill="1" applyBorder="1" applyAlignment="1">
      <alignment horizontal="center" vertical="center"/>
    </xf>
    <xf numFmtId="0" fontId="17" fillId="17" borderId="1" xfId="7" applyFont="1" applyFill="1" applyBorder="1" applyAlignment="1">
      <alignment horizontal="center" vertical="center"/>
    </xf>
    <xf numFmtId="2" fontId="21" fillId="17" borderId="1" xfId="7" applyNumberFormat="1" applyFont="1" applyFill="1" applyBorder="1" applyAlignment="1">
      <alignment horizontal="center" vertical="center"/>
    </xf>
    <xf numFmtId="2" fontId="17" fillId="18" borderId="1" xfId="0" applyNumberFormat="1" applyFont="1" applyFill="1" applyBorder="1" applyAlignment="1">
      <alignment horizontal="center" vertical="center"/>
    </xf>
    <xf numFmtId="2" fontId="17" fillId="17" borderId="2" xfId="7" applyNumberFormat="1" applyFont="1" applyFill="1" applyBorder="1" applyAlignment="1">
      <alignment horizontal="center" vertical="center"/>
    </xf>
    <xf numFmtId="0" fontId="17" fillId="19" borderId="49" xfId="8" applyFont="1" applyFill="1" applyBorder="1" applyAlignment="1">
      <alignment horizontal="left"/>
    </xf>
    <xf numFmtId="0" fontId="17" fillId="19" borderId="34" xfId="8" applyFont="1" applyFill="1" applyBorder="1" applyAlignment="1">
      <alignment horizontal="left"/>
    </xf>
    <xf numFmtId="0" fontId="17" fillId="19" borderId="0" xfId="8" applyFont="1" applyFill="1" applyBorder="1" applyAlignment="1">
      <alignment horizontal="left"/>
    </xf>
    <xf numFmtId="0" fontId="23" fillId="19" borderId="35" xfId="8" applyFont="1" applyFill="1" applyBorder="1" applyAlignment="1">
      <alignment horizontal="center"/>
    </xf>
    <xf numFmtId="0" fontId="23" fillId="19" borderId="35" xfId="8" applyFont="1" applyFill="1" applyBorder="1" applyAlignment="1">
      <alignment horizontal="left"/>
    </xf>
    <xf numFmtId="0" fontId="17" fillId="19" borderId="45" xfId="8" applyFont="1" applyFill="1" applyBorder="1" applyAlignment="1">
      <alignment horizontal="left"/>
    </xf>
    <xf numFmtId="0" fontId="17" fillId="19" borderId="51" xfId="8" applyFont="1" applyFill="1" applyBorder="1" applyAlignment="1">
      <alignment horizontal="left"/>
    </xf>
    <xf numFmtId="0" fontId="26" fillId="19" borderId="22" xfId="0" applyFont="1" applyFill="1" applyBorder="1" applyAlignment="1">
      <alignment horizontal="center" vertical="center"/>
    </xf>
    <xf numFmtId="0" fontId="26" fillId="19" borderId="1" xfId="8" applyFont="1" applyFill="1" applyBorder="1" applyAlignment="1">
      <alignment horizontal="center" vertical="center" wrapText="1"/>
    </xf>
    <xf numFmtId="0" fontId="33" fillId="20" borderId="69" xfId="0" applyFont="1" applyFill="1" applyBorder="1" applyAlignment="1">
      <alignment horizontal="center" vertical="center" wrapText="1"/>
    </xf>
    <xf numFmtId="0" fontId="33" fillId="20" borderId="9" xfId="0" applyFont="1" applyFill="1" applyBorder="1" applyAlignment="1">
      <alignment horizontal="center" vertical="center" wrapText="1"/>
    </xf>
    <xf numFmtId="0" fontId="33" fillId="20" borderId="9" xfId="1" applyFont="1" applyFill="1" applyBorder="1" applyAlignment="1">
      <alignment horizontal="center" vertical="center"/>
    </xf>
    <xf numFmtId="0" fontId="33" fillId="20" borderId="9" xfId="1" applyFont="1" applyFill="1" applyBorder="1" applyAlignment="1">
      <alignment horizontal="center" vertical="center" wrapText="1"/>
    </xf>
    <xf numFmtId="0" fontId="33" fillId="20" borderId="10" xfId="1" applyFont="1" applyFill="1" applyBorder="1" applyAlignment="1">
      <alignment horizontal="center" vertical="center" wrapText="1"/>
    </xf>
    <xf numFmtId="2" fontId="20" fillId="4" borderId="35" xfId="5" applyNumberFormat="1" applyFont="1" applyFill="1" applyBorder="1" applyAlignment="1">
      <alignment horizontal="right" vertical="center"/>
    </xf>
    <xf numFmtId="2" fontId="25" fillId="0" borderId="62" xfId="5" applyNumberFormat="1" applyFont="1" applyBorder="1" applyAlignment="1"/>
    <xf numFmtId="2" fontId="20" fillId="4" borderId="32" xfId="5" applyNumberFormat="1" applyFont="1" applyFill="1" applyBorder="1" applyAlignment="1">
      <alignment horizontal="right" vertical="center"/>
    </xf>
    <xf numFmtId="2" fontId="26" fillId="0" borderId="62" xfId="5" applyNumberFormat="1" applyFont="1" applyBorder="1"/>
    <xf numFmtId="0" fontId="21" fillId="19" borderId="0" xfId="8" applyFont="1" applyFill="1" applyBorder="1" applyAlignment="1">
      <alignment horizontal="center"/>
    </xf>
    <xf numFmtId="0" fontId="18" fillId="19" borderId="32" xfId="8" applyFont="1" applyFill="1" applyBorder="1" applyAlignment="1">
      <alignment horizontal="left"/>
    </xf>
    <xf numFmtId="0" fontId="17" fillId="4" borderId="1" xfId="8" applyFont="1" applyFill="1" applyBorder="1" applyAlignment="1">
      <alignment horizontal="center"/>
    </xf>
    <xf numFmtId="1" fontId="18" fillId="0" borderId="1" xfId="8" applyNumberFormat="1" applyFont="1" applyFill="1" applyBorder="1" applyAlignment="1">
      <alignment horizontal="right"/>
    </xf>
    <xf numFmtId="0" fontId="18" fillId="0" borderId="1" xfId="8" applyFont="1" applyFill="1" applyBorder="1" applyAlignment="1"/>
    <xf numFmtId="2" fontId="18" fillId="0" borderId="1" xfId="8" applyNumberFormat="1" applyFont="1" applyFill="1" applyBorder="1" applyAlignment="1">
      <alignment horizontal="right"/>
    </xf>
    <xf numFmtId="0" fontId="17" fillId="0" borderId="1" xfId="8" applyFont="1" applyFill="1" applyBorder="1" applyAlignment="1">
      <alignment horizontal="right"/>
    </xf>
    <xf numFmtId="2" fontId="17" fillId="0" borderId="1" xfId="8" applyNumberFormat="1" applyFont="1" applyFill="1" applyBorder="1" applyAlignment="1">
      <alignment horizontal="right"/>
    </xf>
    <xf numFmtId="164" fontId="17" fillId="0" borderId="1" xfId="8" applyNumberFormat="1" applyFont="1" applyBorder="1" applyAlignment="1">
      <alignment horizontal="right"/>
    </xf>
    <xf numFmtId="0" fontId="17" fillId="0" borderId="1" xfId="8" applyFont="1" applyBorder="1" applyAlignment="1">
      <alignment horizontal="right"/>
    </xf>
    <xf numFmtId="0" fontId="16" fillId="0" borderId="1" xfId="8" applyFont="1" applyFill="1" applyBorder="1" applyAlignment="1">
      <alignment horizontal="right"/>
    </xf>
    <xf numFmtId="2" fontId="16" fillId="0" borderId="1" xfId="8" applyNumberFormat="1" applyFont="1" applyFill="1" applyBorder="1" applyAlignment="1">
      <alignment horizontal="right"/>
    </xf>
    <xf numFmtId="0" fontId="16" fillId="0" borderId="1" xfId="8" applyFont="1" applyBorder="1" applyAlignment="1">
      <alignment horizontal="right"/>
    </xf>
    <xf numFmtId="164" fontId="17" fillId="0" borderId="1" xfId="8" applyNumberFormat="1" applyFont="1" applyFill="1" applyBorder="1" applyAlignment="1">
      <alignment horizontal="right"/>
    </xf>
    <xf numFmtId="2" fontId="17" fillId="0" borderId="1" xfId="8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center" wrapText="1"/>
    </xf>
    <xf numFmtId="0" fontId="17" fillId="0" borderId="1" xfId="8" applyFont="1" applyFill="1" applyBorder="1" applyAlignment="1"/>
    <xf numFmtId="164" fontId="17" fillId="0" borderId="1" xfId="8" applyNumberFormat="1" applyFont="1" applyFill="1" applyBorder="1" applyAlignment="1"/>
    <xf numFmtId="164" fontId="17" fillId="2" borderId="1" xfId="8" applyNumberFormat="1" applyFont="1" applyFill="1" applyBorder="1" applyAlignment="1">
      <alignment horizontal="right"/>
    </xf>
    <xf numFmtId="4" fontId="17" fillId="0" borderId="1" xfId="8" applyNumberFormat="1" applyFont="1" applyFill="1" applyBorder="1" applyAlignment="1">
      <alignment horizontal="right"/>
    </xf>
    <xf numFmtId="4" fontId="17" fillId="0" borderId="1" xfId="8" applyNumberFormat="1" applyFont="1" applyBorder="1" applyAlignment="1">
      <alignment horizontal="right"/>
    </xf>
    <xf numFmtId="2" fontId="26" fillId="0" borderId="1" xfId="8" applyNumberFormat="1" applyFont="1" applyFill="1" applyBorder="1" applyAlignment="1">
      <alignment vertical="center"/>
    </xf>
    <xf numFmtId="4" fontId="26" fillId="0" borderId="1" xfId="8" applyNumberFormat="1" applyFont="1" applyFill="1" applyBorder="1" applyAlignment="1">
      <alignment horizontal="center" vertical="center"/>
    </xf>
    <xf numFmtId="164" fontId="17" fillId="0" borderId="1" xfId="8" applyNumberFormat="1" applyFont="1" applyFill="1" applyBorder="1" applyAlignment="1">
      <alignment horizontal="left"/>
    </xf>
    <xf numFmtId="0" fontId="17" fillId="4" borderId="7" xfId="8" applyFont="1" applyFill="1" applyBorder="1" applyAlignment="1">
      <alignment horizontal="center"/>
    </xf>
    <xf numFmtId="2" fontId="17" fillId="0" borderId="7" xfId="8" applyNumberFormat="1" applyFont="1" applyFill="1" applyBorder="1" applyAlignment="1">
      <alignment horizontal="right"/>
    </xf>
    <xf numFmtId="0" fontId="17" fillId="0" borderId="7" xfId="8" applyFont="1" applyFill="1" applyBorder="1" applyAlignment="1"/>
    <xf numFmtId="164" fontId="17" fillId="0" borderId="7" xfId="8" applyNumberFormat="1" applyFont="1" applyFill="1" applyBorder="1" applyAlignment="1"/>
    <xf numFmtId="0" fontId="17" fillId="4" borderId="6" xfId="8" applyFont="1" applyFill="1" applyBorder="1" applyAlignment="1">
      <alignment horizontal="center"/>
    </xf>
    <xf numFmtId="0" fontId="17" fillId="22" borderId="0" xfId="0" applyFont="1" applyFill="1" applyBorder="1" applyAlignment="1">
      <alignment horizontal="center" vertical="center"/>
    </xf>
    <xf numFmtId="0" fontId="17" fillId="19" borderId="56" xfId="8" applyFont="1" applyFill="1" applyBorder="1" applyAlignment="1">
      <alignment horizontal="center" vertical="center"/>
    </xf>
    <xf numFmtId="0" fontId="17" fillId="19" borderId="12" xfId="8" applyFont="1" applyFill="1" applyBorder="1" applyAlignment="1">
      <alignment horizontal="center" vertical="center"/>
    </xf>
    <xf numFmtId="0" fontId="17" fillId="19" borderId="79" xfId="8" applyFont="1" applyFill="1" applyBorder="1" applyAlignment="1">
      <alignment horizontal="center" vertical="center"/>
    </xf>
    <xf numFmtId="0" fontId="17" fillId="19" borderId="80" xfId="0" applyFont="1" applyFill="1" applyBorder="1" applyAlignment="1">
      <alignment horizontal="center" vertical="center"/>
    </xf>
    <xf numFmtId="0" fontId="21" fillId="22" borderId="56" xfId="0" applyFont="1" applyFill="1" applyBorder="1" applyAlignment="1">
      <alignment horizontal="center"/>
    </xf>
    <xf numFmtId="0" fontId="17" fillId="19" borderId="77" xfId="8" applyFont="1" applyFill="1" applyBorder="1" applyAlignment="1">
      <alignment horizontal="center"/>
    </xf>
    <xf numFmtId="2" fontId="17" fillId="0" borderId="5" xfId="8" applyNumberFormat="1" applyFont="1" applyFill="1" applyBorder="1" applyAlignment="1">
      <alignment horizontal="right"/>
    </xf>
    <xf numFmtId="4" fontId="26" fillId="0" borderId="5" xfId="8" applyNumberFormat="1" applyFont="1" applyFill="1" applyBorder="1" applyAlignment="1">
      <alignment horizontal="center" vertical="center"/>
    </xf>
    <xf numFmtId="0" fontId="17" fillId="0" borderId="5" xfId="8" applyFont="1" applyFill="1" applyBorder="1" applyAlignment="1">
      <alignment horizontal="right"/>
    </xf>
    <xf numFmtId="0" fontId="16" fillId="0" borderId="5" xfId="8" applyFont="1" applyFill="1" applyBorder="1" applyAlignment="1">
      <alignment horizontal="right"/>
    </xf>
    <xf numFmtId="2" fontId="26" fillId="0" borderId="5" xfId="8" applyNumberFormat="1" applyFont="1" applyFill="1" applyBorder="1" applyAlignment="1">
      <alignment vertical="center"/>
    </xf>
    <xf numFmtId="2" fontId="17" fillId="0" borderId="75" xfId="8" applyNumberFormat="1" applyFont="1" applyFill="1" applyBorder="1" applyAlignment="1">
      <alignment horizontal="right"/>
    </xf>
    <xf numFmtId="0" fontId="17" fillId="19" borderId="35" xfId="8" applyFont="1" applyFill="1" applyBorder="1" applyAlignment="1">
      <alignment horizontal="center" vertical="center" wrapText="1"/>
    </xf>
    <xf numFmtId="0" fontId="21" fillId="19" borderId="35" xfId="8" applyFont="1" applyFill="1" applyBorder="1" applyAlignment="1">
      <alignment horizontal="center" wrapText="1"/>
    </xf>
    <xf numFmtId="0" fontId="17" fillId="19" borderId="12" xfId="8" applyFont="1" applyFill="1" applyBorder="1" applyAlignment="1">
      <alignment horizontal="center"/>
    </xf>
    <xf numFmtId="2" fontId="17" fillId="0" borderId="78" xfId="8" applyNumberFormat="1" applyFont="1" applyFill="1" applyBorder="1" applyAlignment="1">
      <alignment horizontal="right"/>
    </xf>
    <xf numFmtId="4" fontId="26" fillId="0" borderId="78" xfId="8" applyNumberFormat="1" applyFont="1" applyFill="1" applyBorder="1" applyAlignment="1">
      <alignment horizontal="center" vertical="center"/>
    </xf>
    <xf numFmtId="0" fontId="21" fillId="19" borderId="35" xfId="8" applyFont="1" applyFill="1" applyBorder="1" applyAlignment="1">
      <alignment horizontal="center"/>
    </xf>
    <xf numFmtId="0" fontId="21" fillId="19" borderId="32" xfId="8" applyFont="1" applyFill="1" applyBorder="1" applyAlignment="1">
      <alignment horizontal="center"/>
    </xf>
    <xf numFmtId="0" fontId="17" fillId="19" borderId="57" xfId="8" applyFont="1" applyFill="1" applyBorder="1" applyAlignment="1">
      <alignment horizontal="center"/>
    </xf>
    <xf numFmtId="0" fontId="17" fillId="0" borderId="5" xfId="8" applyFont="1" applyFill="1" applyBorder="1" applyAlignment="1"/>
    <xf numFmtId="0" fontId="17" fillId="0" borderId="75" xfId="8" applyFont="1" applyFill="1" applyBorder="1" applyAlignment="1"/>
    <xf numFmtId="164" fontId="17" fillId="19" borderId="35" xfId="0" applyNumberFormat="1" applyFont="1" applyFill="1" applyBorder="1" applyAlignment="1">
      <alignment horizontal="center"/>
    </xf>
    <xf numFmtId="0" fontId="21" fillId="22" borderId="77" xfId="0" applyFont="1" applyFill="1" applyBorder="1" applyAlignment="1">
      <alignment horizontal="center"/>
    </xf>
    <xf numFmtId="0" fontId="17" fillId="0" borderId="78" xfId="8" applyFont="1" applyFill="1" applyBorder="1" applyAlignment="1">
      <alignment horizontal="right"/>
    </xf>
    <xf numFmtId="0" fontId="16" fillId="0" borderId="78" xfId="8" applyFont="1" applyFill="1" applyBorder="1" applyAlignment="1">
      <alignment horizontal="right"/>
    </xf>
    <xf numFmtId="4" fontId="17" fillId="0" borderId="78" xfId="8" applyNumberFormat="1" applyFont="1" applyFill="1" applyBorder="1" applyAlignment="1">
      <alignment horizontal="right"/>
    </xf>
    <xf numFmtId="164" fontId="21" fillId="19" borderId="46" xfId="0" applyNumberFormat="1" applyFont="1" applyFill="1" applyBorder="1" applyAlignment="1">
      <alignment horizontal="center"/>
    </xf>
    <xf numFmtId="0" fontId="17" fillId="19" borderId="1" xfId="8" applyFont="1" applyFill="1" applyBorder="1" applyAlignment="1">
      <alignment horizontal="center" vertical="center"/>
    </xf>
    <xf numFmtId="0" fontId="34" fillId="5" borderId="1" xfId="8" applyFont="1" applyFill="1" applyBorder="1" applyAlignment="1">
      <alignment vertical="center"/>
    </xf>
    <xf numFmtId="164" fontId="18" fillId="0" borderId="0" xfId="8" applyNumberFormat="1" applyFont="1" applyBorder="1" applyAlignment="1">
      <alignment horizontal="left" vertical="center"/>
    </xf>
    <xf numFmtId="0" fontId="18" fillId="0" borderId="0" xfId="8" applyFont="1" applyBorder="1" applyAlignment="1">
      <alignment horizontal="center" vertical="center"/>
    </xf>
    <xf numFmtId="0" fontId="23" fillId="19" borderId="35" xfId="8" applyFont="1" applyFill="1" applyBorder="1" applyAlignment="1">
      <alignment vertical="top" wrapText="1"/>
    </xf>
    <xf numFmtId="0" fontId="23" fillId="19" borderId="35" xfId="8" applyFont="1" applyFill="1" applyBorder="1" applyAlignment="1">
      <alignment horizontal="left" vertical="top" wrapText="1"/>
    </xf>
    <xf numFmtId="0" fontId="23" fillId="22" borderId="35" xfId="0" applyFont="1" applyFill="1" applyBorder="1" applyAlignment="1">
      <alignment horizontal="left" vertical="top" wrapText="1"/>
    </xf>
    <xf numFmtId="0" fontId="21" fillId="19" borderId="12" xfId="0" applyFont="1" applyFill="1" applyBorder="1" applyAlignment="1">
      <alignment horizontal="center"/>
    </xf>
    <xf numFmtId="0" fontId="33" fillId="11" borderId="17" xfId="2" applyFont="1" applyFill="1" applyBorder="1" applyAlignment="1">
      <alignment horizontal="center" vertical="center" wrapText="1"/>
    </xf>
    <xf numFmtId="0" fontId="33" fillId="11" borderId="18" xfId="2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14" fontId="17" fillId="0" borderId="40" xfId="0" applyNumberFormat="1" applyFont="1" applyFill="1" applyBorder="1" applyAlignment="1">
      <alignment wrapText="1"/>
    </xf>
    <xf numFmtId="0" fontId="30" fillId="0" borderId="6" xfId="1" applyFont="1" applyFill="1" applyBorder="1" applyAlignment="1">
      <alignment horizontal="center"/>
    </xf>
    <xf numFmtId="0" fontId="33" fillId="21" borderId="79" xfId="0" applyFont="1" applyFill="1" applyBorder="1" applyAlignment="1">
      <alignment horizontal="center" vertical="center" wrapText="1"/>
    </xf>
    <xf numFmtId="0" fontId="33" fillId="21" borderId="56" xfId="0" applyFont="1" applyFill="1" applyBorder="1" applyAlignment="1">
      <alignment horizontal="center" vertical="center" wrapText="1"/>
    </xf>
    <xf numFmtId="0" fontId="20" fillId="21" borderId="47" xfId="0" applyFont="1" applyFill="1" applyBorder="1" applyAlignment="1">
      <alignment horizontal="center" vertical="center"/>
    </xf>
    <xf numFmtId="0" fontId="10" fillId="4" borderId="6" xfId="4" applyFont="1" applyFill="1" applyBorder="1" applyAlignment="1">
      <alignment horizontal="left" vertical="top"/>
    </xf>
    <xf numFmtId="49" fontId="10" fillId="4" borderId="1" xfId="4" applyNumberFormat="1" applyFont="1" applyFill="1" applyBorder="1" applyAlignment="1">
      <alignment horizontal="left" vertical="top" wrapText="1"/>
    </xf>
    <xf numFmtId="0" fontId="10" fillId="4" borderId="1" xfId="4" applyFont="1" applyFill="1" applyBorder="1" applyAlignment="1">
      <alignment horizontal="left" vertical="top" wrapText="1"/>
    </xf>
    <xf numFmtId="2" fontId="10" fillId="4" borderId="1" xfId="4" applyNumberFormat="1" applyFont="1" applyFill="1" applyBorder="1" applyAlignment="1">
      <alignment horizontal="right" vertical="top" wrapText="1"/>
    </xf>
    <xf numFmtId="4" fontId="10" fillId="4" borderId="1" xfId="4" applyNumberFormat="1" applyFont="1" applyFill="1" applyBorder="1" applyAlignment="1">
      <alignment horizontal="right" vertical="top" wrapText="1"/>
    </xf>
    <xf numFmtId="0" fontId="10" fillId="0" borderId="1" xfId="4" applyFont="1" applyFill="1" applyBorder="1" applyAlignment="1">
      <alignment wrapText="1"/>
    </xf>
    <xf numFmtId="14" fontId="10" fillId="0" borderId="2" xfId="4" applyNumberFormat="1" applyFont="1" applyFill="1" applyBorder="1" applyAlignment="1">
      <alignment wrapText="1"/>
    </xf>
    <xf numFmtId="0" fontId="18" fillId="0" borderId="6" xfId="1" applyFont="1" applyBorder="1" applyAlignment="1">
      <alignment horizontal="center"/>
    </xf>
    <xf numFmtId="0" fontId="35" fillId="0" borderId="33" xfId="4" applyFont="1" applyBorder="1" applyAlignment="1">
      <alignment horizontal="right"/>
    </xf>
    <xf numFmtId="2" fontId="17" fillId="0" borderId="33" xfId="4" applyNumberFormat="1" applyFont="1" applyBorder="1" applyAlignment="1">
      <alignment horizontal="right"/>
    </xf>
    <xf numFmtId="2" fontId="17" fillId="0" borderId="35" xfId="4" applyNumberFormat="1" applyFont="1" applyBorder="1"/>
    <xf numFmtId="2" fontId="17" fillId="0" borderId="36" xfId="4" applyNumberFormat="1" applyFont="1" applyBorder="1"/>
    <xf numFmtId="2" fontId="17" fillId="0" borderId="34" xfId="4" applyNumberFormat="1" applyFont="1" applyBorder="1"/>
    <xf numFmtId="2" fontId="10" fillId="4" borderId="6" xfId="4" applyNumberFormat="1" applyFont="1" applyFill="1" applyBorder="1" applyAlignment="1">
      <alignment horizontal="right" vertical="top" wrapText="1"/>
    </xf>
    <xf numFmtId="9" fontId="10" fillId="0" borderId="19" xfId="4" applyNumberFormat="1" applyFont="1" applyBorder="1"/>
    <xf numFmtId="1" fontId="8" fillId="0" borderId="6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0" fontId="33" fillId="21" borderId="12" xfId="0" applyFont="1" applyFill="1" applyBorder="1" applyAlignment="1">
      <alignment horizontal="center" vertical="center" wrapText="1"/>
    </xf>
    <xf numFmtId="1" fontId="20" fillId="21" borderId="12" xfId="1" applyNumberFormat="1" applyFont="1" applyFill="1" applyBorder="1" applyAlignment="1">
      <alignment horizontal="center" vertical="center"/>
    </xf>
    <xf numFmtId="0" fontId="20" fillId="21" borderId="12" xfId="1" applyFont="1" applyFill="1" applyBorder="1" applyAlignment="1">
      <alignment horizontal="center" vertical="center"/>
    </xf>
    <xf numFmtId="0" fontId="20" fillId="21" borderId="12" xfId="1" applyFont="1" applyFill="1" applyBorder="1" applyAlignment="1">
      <alignment horizontal="center" vertical="center" wrapText="1"/>
    </xf>
    <xf numFmtId="0" fontId="20" fillId="21" borderId="13" xfId="1" applyFont="1" applyFill="1" applyBorder="1" applyAlignment="1">
      <alignment horizontal="center" vertical="center" wrapText="1"/>
    </xf>
    <xf numFmtId="0" fontId="17" fillId="4" borderId="22" xfId="5" applyFont="1" applyFill="1" applyBorder="1" applyAlignment="1">
      <alignment horizontal="left" vertical="center"/>
    </xf>
    <xf numFmtId="4" fontId="34" fillId="4" borderId="1" xfId="2" applyNumberFormat="1" applyFont="1" applyFill="1" applyBorder="1" applyAlignment="1">
      <alignment horizontal="left"/>
    </xf>
    <xf numFmtId="0" fontId="17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66" fontId="52" fillId="0" borderId="81" xfId="0" applyNumberFormat="1" applyFont="1" applyFill="1" applyBorder="1" applyAlignment="1" applyProtection="1">
      <alignment horizontal="center" vertical="center"/>
    </xf>
    <xf numFmtId="166" fontId="53" fillId="0" borderId="81" xfId="0" applyNumberFormat="1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2" fontId="10" fillId="0" borderId="6" xfId="7" applyNumberFormat="1" applyFont="1" applyBorder="1"/>
    <xf numFmtId="0" fontId="33" fillId="4" borderId="39" xfId="2" applyFont="1" applyFill="1" applyBorder="1" applyAlignment="1">
      <alignment horizontal="center"/>
    </xf>
    <xf numFmtId="0" fontId="33" fillId="4" borderId="6" xfId="2" applyFont="1" applyFill="1" applyBorder="1"/>
    <xf numFmtId="0" fontId="17" fillId="4" borderId="19" xfId="5" applyFont="1" applyFill="1" applyBorder="1" applyAlignment="1">
      <alignment horizontal="left" vertical="center"/>
    </xf>
    <xf numFmtId="4" fontId="33" fillId="4" borderId="6" xfId="2" applyNumberFormat="1" applyFont="1" applyFill="1" applyBorder="1"/>
    <xf numFmtId="4" fontId="33" fillId="4" borderId="40" xfId="2" applyNumberFormat="1" applyFont="1" applyFill="1" applyBorder="1"/>
    <xf numFmtId="0" fontId="33" fillId="11" borderId="9" xfId="2" applyFont="1" applyFill="1" applyBorder="1" applyAlignment="1">
      <alignment horizontal="center"/>
    </xf>
    <xf numFmtId="0" fontId="33" fillId="11" borderId="10" xfId="2" applyFont="1" applyFill="1" applyBorder="1" applyAlignment="1">
      <alignment horizontal="center"/>
    </xf>
    <xf numFmtId="1" fontId="10" fillId="0" borderId="6" xfId="4" applyNumberFormat="1" applyFont="1" applyBorder="1"/>
    <xf numFmtId="2" fontId="10" fillId="4" borderId="6" xfId="5" applyNumberFormat="1" applyFont="1" applyFill="1" applyBorder="1"/>
    <xf numFmtId="2" fontId="10" fillId="0" borderId="2" xfId="7" applyNumberFormat="1" applyFont="1" applyBorder="1"/>
    <xf numFmtId="2" fontId="8" fillId="0" borderId="1" xfId="7" applyNumberFormat="1" applyFont="1" applyBorder="1"/>
    <xf numFmtId="2" fontId="8" fillId="0" borderId="2" xfId="7" applyNumberFormat="1" applyFont="1" applyBorder="1"/>
    <xf numFmtId="2" fontId="9" fillId="0" borderId="1" xfId="0" applyNumberFormat="1" applyFont="1" applyBorder="1"/>
    <xf numFmtId="2" fontId="8" fillId="0" borderId="1" xfId="0" applyNumberFormat="1" applyFont="1" applyBorder="1"/>
    <xf numFmtId="2" fontId="8" fillId="0" borderId="2" xfId="0" applyNumberFormat="1" applyFont="1" applyBorder="1"/>
    <xf numFmtId="2" fontId="10" fillId="4" borderId="9" xfId="7" applyNumberFormat="1" applyFont="1" applyFill="1" applyBorder="1"/>
    <xf numFmtId="2" fontId="10" fillId="4" borderId="10" xfId="7" applyNumberFormat="1" applyFont="1" applyFill="1" applyBorder="1"/>
    <xf numFmtId="0" fontId="17" fillId="19" borderId="50" xfId="8" applyFont="1" applyFill="1" applyBorder="1" applyAlignment="1">
      <alignment horizontal="center"/>
    </xf>
    <xf numFmtId="0" fontId="17" fillId="19" borderId="45" xfId="8" applyFont="1" applyFill="1" applyBorder="1" applyAlignment="1">
      <alignment horizontal="center"/>
    </xf>
    <xf numFmtId="0" fontId="17" fillId="19" borderId="7" xfId="8" applyFont="1" applyFill="1" applyBorder="1" applyAlignment="1">
      <alignment horizontal="center" vertical="center"/>
    </xf>
    <xf numFmtId="0" fontId="17" fillId="19" borderId="35" xfId="8" applyFont="1" applyFill="1" applyBorder="1" applyAlignment="1">
      <alignment horizontal="center" vertical="center"/>
    </xf>
    <xf numFmtId="0" fontId="17" fillId="22" borderId="35" xfId="0" applyFont="1" applyFill="1" applyBorder="1" applyAlignment="1">
      <alignment horizontal="center" vertical="center"/>
    </xf>
    <xf numFmtId="0" fontId="17" fillId="23" borderId="6" xfId="8" applyFont="1" applyFill="1" applyBorder="1" applyAlignment="1">
      <alignment horizontal="center"/>
    </xf>
    <xf numFmtId="0" fontId="18" fillId="23" borderId="6" xfId="8" applyFont="1" applyFill="1" applyBorder="1" applyAlignment="1">
      <alignment horizontal="right"/>
    </xf>
    <xf numFmtId="1" fontId="18" fillId="23" borderId="6" xfId="8" applyNumberFormat="1" applyFont="1" applyFill="1" applyBorder="1" applyAlignment="1">
      <alignment horizontal="right"/>
    </xf>
    <xf numFmtId="0" fontId="18" fillId="23" borderId="6" xfId="8" applyFont="1" applyFill="1" applyBorder="1" applyAlignment="1"/>
    <xf numFmtId="0" fontId="18" fillId="23" borderId="20" xfId="8" applyFont="1" applyFill="1" applyBorder="1" applyAlignment="1">
      <alignment horizontal="right"/>
    </xf>
    <xf numFmtId="2" fontId="18" fillId="23" borderId="6" xfId="8" applyNumberFormat="1" applyFont="1" applyFill="1" applyBorder="1" applyAlignment="1">
      <alignment horizontal="right"/>
    </xf>
    <xf numFmtId="0" fontId="18" fillId="23" borderId="15" xfId="8" applyFont="1" applyFill="1" applyBorder="1" applyAlignment="1">
      <alignment horizontal="right"/>
    </xf>
    <xf numFmtId="0" fontId="17" fillId="23" borderId="6" xfId="8" applyFont="1" applyFill="1" applyBorder="1" applyAlignment="1">
      <alignment horizontal="right"/>
    </xf>
    <xf numFmtId="0" fontId="18" fillId="5" borderId="45" xfId="5" applyFont="1" applyFill="1" applyBorder="1" applyAlignment="1">
      <alignment horizontal="center" wrapText="1"/>
    </xf>
    <xf numFmtId="0" fontId="18" fillId="5" borderId="0" xfId="0" applyFont="1" applyFill="1" applyAlignment="1">
      <alignment horizontal="center" wrapText="1"/>
    </xf>
    <xf numFmtId="2" fontId="21" fillId="10" borderId="1" xfId="5" applyNumberFormat="1" applyFont="1" applyFill="1" applyBorder="1" applyAlignment="1">
      <alignment horizontal="center" vertical="top"/>
    </xf>
    <xf numFmtId="0" fontId="18" fillId="10" borderId="64" xfId="5" applyFont="1" applyFill="1" applyBorder="1" applyAlignment="1">
      <alignment horizontal="center" vertical="top" wrapText="1"/>
    </xf>
    <xf numFmtId="0" fontId="18" fillId="10" borderId="23" xfId="5" applyFont="1" applyFill="1" applyBorder="1" applyAlignment="1">
      <alignment horizontal="center" vertical="top" wrapText="1"/>
    </xf>
    <xf numFmtId="0" fontId="18" fillId="10" borderId="73" xfId="5" applyFont="1" applyFill="1" applyBorder="1" applyAlignment="1">
      <alignment horizontal="center" vertical="top" wrapText="1"/>
    </xf>
    <xf numFmtId="0" fontId="18" fillId="10" borderId="5" xfId="5" applyFont="1" applyFill="1" applyBorder="1" applyAlignment="1">
      <alignment horizontal="center" vertical="top" wrapText="1"/>
    </xf>
    <xf numFmtId="2" fontId="19" fillId="10" borderId="46" xfId="5" applyNumberFormat="1" applyFont="1" applyFill="1" applyBorder="1" applyAlignment="1">
      <alignment horizontal="left" vertical="center"/>
    </xf>
    <xf numFmtId="2" fontId="19" fillId="10" borderId="71" xfId="5" applyNumberFormat="1" applyFont="1" applyFill="1" applyBorder="1" applyAlignment="1">
      <alignment horizontal="left" vertical="center"/>
    </xf>
    <xf numFmtId="2" fontId="19" fillId="10" borderId="0" xfId="5" applyNumberFormat="1" applyFont="1" applyFill="1" applyBorder="1" applyAlignment="1">
      <alignment horizontal="left" vertical="center"/>
    </xf>
    <xf numFmtId="2" fontId="19" fillId="10" borderId="33" xfId="5" applyNumberFormat="1" applyFont="1" applyFill="1" applyBorder="1" applyAlignment="1">
      <alignment horizontal="left" vertical="center"/>
    </xf>
    <xf numFmtId="2" fontId="19" fillId="10" borderId="15" xfId="5" applyNumberFormat="1" applyFont="1" applyFill="1" applyBorder="1" applyAlignment="1">
      <alignment horizontal="left" vertical="center"/>
    </xf>
    <xf numFmtId="2" fontId="19" fillId="10" borderId="19" xfId="5" applyNumberFormat="1" applyFont="1" applyFill="1" applyBorder="1" applyAlignment="1">
      <alignment horizontal="left" vertical="center"/>
    </xf>
    <xf numFmtId="2" fontId="17" fillId="10" borderId="1" xfId="5" applyNumberFormat="1" applyFont="1" applyFill="1" applyBorder="1" applyAlignment="1">
      <alignment horizontal="center" vertical="top" wrapText="1"/>
    </xf>
    <xf numFmtId="2" fontId="17" fillId="10" borderId="59" xfId="5" applyNumberFormat="1" applyFont="1" applyFill="1" applyBorder="1" applyAlignment="1">
      <alignment horizontal="left" vertical="center" wrapText="1"/>
    </xf>
    <xf numFmtId="2" fontId="17" fillId="10" borderId="48" xfId="5" applyNumberFormat="1" applyFont="1" applyFill="1" applyBorder="1" applyAlignment="1">
      <alignment horizontal="left" vertical="center" wrapText="1"/>
    </xf>
    <xf numFmtId="2" fontId="17" fillId="10" borderId="20" xfId="5" applyNumberFormat="1" applyFont="1" applyFill="1" applyBorder="1" applyAlignment="1">
      <alignment horizontal="left" vertical="center" wrapText="1"/>
    </xf>
    <xf numFmtId="2" fontId="17" fillId="10" borderId="38" xfId="5" applyNumberFormat="1" applyFont="1" applyFill="1" applyBorder="1" applyAlignment="1">
      <alignment horizontal="left" vertical="center" wrapText="1"/>
    </xf>
    <xf numFmtId="2" fontId="17" fillId="0" borderId="0" xfId="5" applyNumberFormat="1" applyFont="1" applyFill="1" applyAlignment="1">
      <alignment horizontal="right"/>
    </xf>
    <xf numFmtId="2" fontId="17" fillId="0" borderId="32" xfId="5" applyNumberFormat="1" applyFont="1" applyFill="1" applyBorder="1" applyAlignment="1">
      <alignment horizontal="right"/>
    </xf>
    <xf numFmtId="2" fontId="17" fillId="0" borderId="0" xfId="5" applyNumberFormat="1" applyFont="1" applyFill="1" applyBorder="1" applyAlignment="1">
      <alignment horizontal="right"/>
    </xf>
    <xf numFmtId="2" fontId="17" fillId="0" borderId="33" xfId="5" applyNumberFormat="1" applyFont="1" applyFill="1" applyBorder="1" applyAlignment="1">
      <alignment horizontal="right"/>
    </xf>
    <xf numFmtId="2" fontId="17" fillId="10" borderId="1" xfId="5" applyNumberFormat="1" applyFont="1" applyFill="1" applyBorder="1" applyAlignment="1">
      <alignment horizontal="left" vertical="top"/>
    </xf>
    <xf numFmtId="2" fontId="17" fillId="10" borderId="2" xfId="5" applyNumberFormat="1" applyFont="1" applyFill="1" applyBorder="1" applyAlignment="1">
      <alignment horizontal="left" vertical="top"/>
    </xf>
    <xf numFmtId="0" fontId="17" fillId="4" borderId="74" xfId="5" applyFont="1" applyFill="1" applyBorder="1" applyAlignment="1">
      <alignment horizontal="center"/>
    </xf>
    <xf numFmtId="0" fontId="17" fillId="4" borderId="29" xfId="5" applyFont="1" applyFill="1" applyBorder="1" applyAlignment="1">
      <alignment horizontal="center"/>
    </xf>
    <xf numFmtId="2" fontId="17" fillId="10" borderId="17" xfId="5" applyNumberFormat="1" applyFont="1" applyFill="1" applyBorder="1" applyAlignment="1">
      <alignment horizontal="center" vertical="top"/>
    </xf>
    <xf numFmtId="0" fontId="16" fillId="10" borderId="58" xfId="5" applyFont="1" applyFill="1" applyBorder="1" applyAlignment="1">
      <alignment vertical="center"/>
    </xf>
    <xf numFmtId="0" fontId="16" fillId="10" borderId="37" xfId="5" applyFont="1" applyFill="1" applyBorder="1" applyAlignment="1">
      <alignment vertical="center"/>
    </xf>
    <xf numFmtId="0" fontId="16" fillId="10" borderId="47" xfId="5" applyFont="1" applyFill="1" applyBorder="1" applyAlignment="1">
      <alignment horizontal="left" vertical="center"/>
    </xf>
    <xf numFmtId="0" fontId="16" fillId="10" borderId="35" xfId="5" applyFont="1" applyFill="1" applyBorder="1" applyAlignment="1">
      <alignment horizontal="left" vertical="center"/>
    </xf>
    <xf numFmtId="0" fontId="17" fillId="10" borderId="1" xfId="5" applyFont="1" applyFill="1" applyBorder="1" applyAlignment="1">
      <alignment horizontal="center" vertical="top" wrapText="1"/>
    </xf>
    <xf numFmtId="2" fontId="20" fillId="10" borderId="1" xfId="5" applyNumberFormat="1" applyFont="1" applyFill="1" applyBorder="1" applyAlignment="1">
      <alignment horizontal="center" vertical="top" wrapText="1"/>
    </xf>
    <xf numFmtId="2" fontId="21" fillId="10" borderId="1" xfId="0" applyNumberFormat="1" applyFont="1" applyFill="1" applyBorder="1" applyAlignment="1">
      <alignment horizontal="center" vertical="top"/>
    </xf>
    <xf numFmtId="2" fontId="22" fillId="10" borderId="1" xfId="5" applyNumberFormat="1" applyFont="1" applyFill="1" applyBorder="1" applyAlignment="1">
      <alignment horizontal="center" vertical="top"/>
    </xf>
    <xf numFmtId="0" fontId="26" fillId="10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8" fillId="6" borderId="0" xfId="5" applyFont="1" applyFill="1" applyAlignment="1">
      <alignment horizontal="left" vertical="center" wrapText="1"/>
    </xf>
    <xf numFmtId="0" fontId="38" fillId="6" borderId="0" xfId="0" applyFont="1" applyFill="1" applyAlignment="1">
      <alignment horizontal="left" vertical="center"/>
    </xf>
    <xf numFmtId="0" fontId="18" fillId="0" borderId="56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33" fillId="11" borderId="47" xfId="2" applyFont="1" applyFill="1" applyBorder="1" applyAlignment="1">
      <alignment horizontal="center" vertical="center"/>
    </xf>
    <xf numFmtId="0" fontId="33" fillId="11" borderId="61" xfId="2" applyFont="1" applyFill="1" applyBorder="1" applyAlignment="1">
      <alignment horizontal="center" vertical="center"/>
    </xf>
    <xf numFmtId="0" fontId="33" fillId="11" borderId="58" xfId="2" applyFont="1" applyFill="1" applyBorder="1" applyAlignment="1">
      <alignment horizontal="center" vertical="center"/>
    </xf>
    <xf numFmtId="0" fontId="33" fillId="11" borderId="82" xfId="2" applyFont="1" applyFill="1" applyBorder="1" applyAlignment="1">
      <alignment horizontal="center" vertical="center"/>
    </xf>
    <xf numFmtId="0" fontId="33" fillId="11" borderId="47" xfId="2" applyFont="1" applyFill="1" applyBorder="1" applyAlignment="1">
      <alignment horizontal="center" vertical="center" wrapText="1"/>
    </xf>
    <xf numFmtId="0" fontId="33" fillId="11" borderId="61" xfId="2" applyFont="1" applyFill="1" applyBorder="1" applyAlignment="1">
      <alignment horizontal="center" vertical="center" wrapText="1"/>
    </xf>
    <xf numFmtId="0" fontId="23" fillId="0" borderId="0" xfId="7" applyFont="1" applyAlignment="1">
      <alignment horizontal="left" vertical="center"/>
    </xf>
    <xf numFmtId="0" fontId="23" fillId="0" borderId="0" xfId="7" applyFont="1" applyAlignment="1">
      <alignment horizontal="left" vertical="center" wrapText="1"/>
    </xf>
    <xf numFmtId="2" fontId="17" fillId="17" borderId="17" xfId="7" applyNumberFormat="1" applyFont="1" applyFill="1" applyBorder="1" applyAlignment="1">
      <alignment horizontal="center" vertical="center"/>
    </xf>
    <xf numFmtId="2" fontId="17" fillId="17" borderId="18" xfId="7" applyNumberFormat="1" applyFont="1" applyFill="1" applyBorder="1" applyAlignment="1">
      <alignment horizontal="center" vertical="center"/>
    </xf>
    <xf numFmtId="0" fontId="17" fillId="17" borderId="16" xfId="7" applyFont="1" applyFill="1" applyBorder="1" applyAlignment="1">
      <alignment horizontal="center" vertical="center"/>
    </xf>
    <xf numFmtId="0" fontId="17" fillId="17" borderId="4" xfId="7" applyFont="1" applyFill="1" applyBorder="1" applyAlignment="1">
      <alignment horizontal="center" vertical="center"/>
    </xf>
    <xf numFmtId="0" fontId="17" fillId="17" borderId="17" xfId="7" applyFont="1" applyFill="1" applyBorder="1" applyAlignment="1">
      <alignment horizontal="left" vertical="center" wrapText="1"/>
    </xf>
    <xf numFmtId="0" fontId="17" fillId="17" borderId="1" xfId="7" applyFont="1" applyFill="1" applyBorder="1" applyAlignment="1">
      <alignment horizontal="left" vertical="center" wrapText="1"/>
    </xf>
    <xf numFmtId="0" fontId="17" fillId="18" borderId="17" xfId="0" applyFont="1" applyFill="1" applyBorder="1" applyAlignment="1">
      <alignment horizontal="left" vertical="center" wrapText="1"/>
    </xf>
    <xf numFmtId="0" fontId="17" fillId="18" borderId="1" xfId="0" applyFont="1" applyFill="1" applyBorder="1" applyAlignment="1">
      <alignment horizontal="left" vertical="center" wrapText="1"/>
    </xf>
    <xf numFmtId="0" fontId="17" fillId="17" borderId="1" xfId="7" applyFont="1" applyFill="1" applyBorder="1" applyAlignment="1">
      <alignment horizontal="center" vertical="center"/>
    </xf>
    <xf numFmtId="2" fontId="17" fillId="17" borderId="5" xfId="7" applyNumberFormat="1" applyFont="1" applyFill="1" applyBorder="1" applyAlignment="1">
      <alignment horizontal="center"/>
    </xf>
    <xf numFmtId="2" fontId="17" fillId="17" borderId="55" xfId="7" applyNumberFormat="1" applyFont="1" applyFill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8" borderId="1" xfId="7" applyNumberFormat="1" applyFont="1" applyFill="1" applyBorder="1" applyAlignment="1">
      <alignment horizontal="center"/>
    </xf>
    <xf numFmtId="2" fontId="10" fillId="8" borderId="2" xfId="7" applyNumberFormat="1" applyFont="1" applyFill="1" applyBorder="1" applyAlignment="1">
      <alignment horizontal="center"/>
    </xf>
    <xf numFmtId="0" fontId="10" fillId="8" borderId="1" xfId="7" applyFont="1" applyFill="1" applyBorder="1" applyAlignment="1">
      <alignment horizontal="center" vertical="center"/>
    </xf>
    <xf numFmtId="164" fontId="10" fillId="8" borderId="17" xfId="7" applyNumberFormat="1" applyFont="1" applyFill="1" applyBorder="1" applyAlignment="1">
      <alignment horizontal="center" vertical="center"/>
    </xf>
    <xf numFmtId="164" fontId="10" fillId="8" borderId="18" xfId="7" applyNumberFormat="1" applyFont="1" applyFill="1" applyBorder="1" applyAlignment="1">
      <alignment horizontal="center" vertical="center"/>
    </xf>
    <xf numFmtId="0" fontId="10" fillId="8" borderId="16" xfId="7" applyFont="1" applyFill="1" applyBorder="1" applyAlignment="1">
      <alignment horizontal="center" vertical="center"/>
    </xf>
    <xf numFmtId="0" fontId="10" fillId="8" borderId="4" xfId="7" applyFont="1" applyFill="1" applyBorder="1" applyAlignment="1">
      <alignment horizontal="center" vertical="center"/>
    </xf>
    <xf numFmtId="0" fontId="10" fillId="8" borderId="17" xfId="7" applyFont="1" applyFill="1" applyBorder="1" applyAlignment="1">
      <alignment horizontal="left" vertical="center" wrapText="1"/>
    </xf>
    <xf numFmtId="0" fontId="10" fillId="8" borderId="1" xfId="7" applyFont="1" applyFill="1" applyBorder="1" applyAlignment="1">
      <alignment horizontal="left" vertical="center" wrapText="1"/>
    </xf>
    <xf numFmtId="0" fontId="26" fillId="19" borderId="0" xfId="8" applyFont="1" applyFill="1" applyAlignment="1">
      <alignment vertical="center"/>
    </xf>
    <xf numFmtId="0" fontId="17" fillId="19" borderId="35" xfId="8" applyFont="1" applyFill="1" applyBorder="1" applyAlignment="1">
      <alignment horizontal="center" vertical="center"/>
    </xf>
    <xf numFmtId="0" fontId="17" fillId="22" borderId="35" xfId="0" applyFont="1" applyFill="1" applyBorder="1" applyAlignment="1">
      <alignment horizontal="center" vertical="center"/>
    </xf>
    <xf numFmtId="0" fontId="18" fillId="19" borderId="35" xfId="0" applyFont="1" applyFill="1" applyBorder="1" applyAlignment="1">
      <alignment horizontal="center" wrapText="1"/>
    </xf>
    <xf numFmtId="0" fontId="18" fillId="19" borderId="36" xfId="0" applyFont="1" applyFill="1" applyBorder="1" applyAlignment="1">
      <alignment horizontal="center" wrapText="1"/>
    </xf>
    <xf numFmtId="0" fontId="18" fillId="0" borderId="5" xfId="8" applyFont="1" applyBorder="1" applyAlignment="1">
      <alignment horizontal="center" vertical="center"/>
    </xf>
    <xf numFmtId="0" fontId="18" fillId="0" borderId="22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43" xfId="8" applyFont="1" applyBorder="1" applyAlignment="1">
      <alignment horizontal="center"/>
    </xf>
    <xf numFmtId="0" fontId="26" fillId="0" borderId="15" xfId="8" applyFont="1" applyBorder="1" applyAlignment="1">
      <alignment horizontal="center" vertical="center" wrapText="1"/>
    </xf>
    <xf numFmtId="0" fontId="26" fillId="19" borderId="1" xfId="8" applyFont="1" applyFill="1" applyBorder="1" applyAlignment="1">
      <alignment horizontal="center" vertical="center" wrapText="1"/>
    </xf>
    <xf numFmtId="0" fontId="23" fillId="19" borderId="35" xfId="8" applyFont="1" applyFill="1" applyBorder="1" applyAlignment="1">
      <alignment horizontal="center" vertical="top" wrapText="1"/>
    </xf>
    <xf numFmtId="0" fontId="26" fillId="19" borderId="0" xfId="8" applyFont="1" applyFill="1" applyAlignment="1">
      <alignment horizontal="left" vertical="center"/>
    </xf>
    <xf numFmtId="0" fontId="18" fillId="19" borderId="45" xfId="0" applyFont="1" applyFill="1" applyBorder="1" applyAlignment="1">
      <alignment horizontal="center" vertical="center" wrapText="1"/>
    </xf>
    <xf numFmtId="0" fontId="18" fillId="19" borderId="53" xfId="0" applyFont="1" applyFill="1" applyBorder="1" applyAlignment="1">
      <alignment horizontal="center" vertical="center" wrapText="1"/>
    </xf>
    <xf numFmtId="0" fontId="17" fillId="19" borderId="49" xfId="8" applyFont="1" applyFill="1" applyBorder="1" applyAlignment="1">
      <alignment horizontal="center" vertical="center"/>
    </xf>
    <xf numFmtId="0" fontId="17" fillId="19" borderId="34" xfId="8" applyFont="1" applyFill="1" applyBorder="1" applyAlignment="1">
      <alignment horizontal="center" vertical="center"/>
    </xf>
    <xf numFmtId="0" fontId="17" fillId="19" borderId="51" xfId="8" applyFont="1" applyFill="1" applyBorder="1" applyAlignment="1">
      <alignment horizontal="center" vertical="center"/>
    </xf>
    <xf numFmtId="0" fontId="17" fillId="19" borderId="50" xfId="8" applyFont="1" applyFill="1" applyBorder="1" applyAlignment="1">
      <alignment horizontal="center" vertical="center"/>
    </xf>
    <xf numFmtId="0" fontId="17" fillId="19" borderId="46" xfId="8" applyFont="1" applyFill="1" applyBorder="1" applyAlignment="1">
      <alignment horizontal="center" vertical="center"/>
    </xf>
    <xf numFmtId="0" fontId="17" fillId="19" borderId="48" xfId="8" applyFont="1" applyFill="1" applyBorder="1" applyAlignment="1">
      <alignment horizontal="center" vertical="center"/>
    </xf>
    <xf numFmtId="0" fontId="17" fillId="19" borderId="0" xfId="8" applyFont="1" applyFill="1" applyBorder="1" applyAlignment="1">
      <alignment horizontal="center" vertical="center"/>
    </xf>
    <xf numFmtId="164" fontId="17" fillId="19" borderId="50" xfId="8" applyNumberFormat="1" applyFont="1" applyFill="1" applyBorder="1" applyAlignment="1">
      <alignment horizontal="center"/>
    </xf>
    <xf numFmtId="164" fontId="17" fillId="19" borderId="46" xfId="8" applyNumberFormat="1" applyFont="1" applyFill="1" applyBorder="1" applyAlignment="1">
      <alignment horizontal="center"/>
    </xf>
    <xf numFmtId="0" fontId="26" fillId="19" borderId="5" xfId="0" applyFont="1" applyFill="1" applyBorder="1" applyAlignment="1">
      <alignment horizontal="center" vertical="center"/>
    </xf>
    <xf numFmtId="0" fontId="26" fillId="19" borderId="22" xfId="0" applyFont="1" applyFill="1" applyBorder="1" applyAlignment="1">
      <alignment horizontal="center" vertical="center"/>
    </xf>
    <xf numFmtId="164" fontId="17" fillId="19" borderId="45" xfId="8" applyNumberFormat="1" applyFont="1" applyFill="1" applyBorder="1" applyAlignment="1">
      <alignment horizontal="center"/>
    </xf>
    <xf numFmtId="164" fontId="17" fillId="19" borderId="0" xfId="8" applyNumberFormat="1" applyFont="1" applyFill="1" applyBorder="1" applyAlignment="1">
      <alignment horizontal="center"/>
    </xf>
    <xf numFmtId="0" fontId="17" fillId="19" borderId="36" xfId="8" applyFont="1" applyFill="1" applyBorder="1" applyAlignment="1">
      <alignment horizontal="center" vertical="center"/>
    </xf>
    <xf numFmtId="0" fontId="43" fillId="12" borderId="18" xfId="0" applyFont="1" applyFill="1" applyBorder="1" applyAlignment="1">
      <alignment horizontal="center" vertical="center" wrapText="1"/>
    </xf>
    <xf numFmtId="0" fontId="43" fillId="12" borderId="2" xfId="0" applyFont="1" applyFill="1" applyBorder="1" applyAlignment="1">
      <alignment horizontal="center" vertical="center" wrapText="1"/>
    </xf>
    <xf numFmtId="0" fontId="45" fillId="12" borderId="1" xfId="0" applyFont="1" applyFill="1" applyBorder="1" applyAlignment="1">
      <alignment horizontal="center" vertical="center" wrapText="1"/>
    </xf>
    <xf numFmtId="0" fontId="45" fillId="12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5" fillId="12" borderId="16" xfId="0" applyFont="1" applyFill="1" applyBorder="1" applyAlignment="1">
      <alignment horizontal="center" vertical="center" wrapText="1"/>
    </xf>
    <xf numFmtId="0" fontId="45" fillId="12" borderId="4" xfId="0" applyFont="1" applyFill="1" applyBorder="1" applyAlignment="1">
      <alignment horizontal="center" vertical="center" wrapText="1"/>
    </xf>
    <xf numFmtId="0" fontId="46" fillId="12" borderId="17" xfId="0" applyFont="1" applyFill="1" applyBorder="1" applyAlignment="1">
      <alignment horizontal="center" vertical="center" wrapText="1"/>
    </xf>
    <xf numFmtId="0" fontId="46" fillId="12" borderId="1" xfId="0" applyFont="1" applyFill="1" applyBorder="1" applyAlignment="1">
      <alignment horizontal="center" vertical="center" wrapText="1"/>
    </xf>
    <xf numFmtId="0" fontId="45" fillId="12" borderId="7" xfId="0" applyFont="1" applyFill="1" applyBorder="1" applyAlignment="1">
      <alignment horizontal="center" vertical="center" wrapText="1"/>
    </xf>
    <xf numFmtId="0" fontId="45" fillId="12" borderId="35" xfId="0" applyFont="1" applyFill="1" applyBorder="1" applyAlignment="1">
      <alignment horizontal="center" vertical="center" wrapText="1"/>
    </xf>
    <xf numFmtId="0" fontId="45" fillId="12" borderId="6" xfId="0" applyFont="1" applyFill="1" applyBorder="1" applyAlignment="1">
      <alignment horizontal="center" vertical="center" wrapText="1"/>
    </xf>
    <xf numFmtId="0" fontId="43" fillId="12" borderId="7" xfId="0" applyFont="1" applyFill="1" applyBorder="1" applyAlignment="1">
      <alignment horizontal="center" vertical="center" wrapText="1"/>
    </xf>
    <xf numFmtId="0" fontId="43" fillId="12" borderId="6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/>
    </xf>
    <xf numFmtId="0" fontId="43" fillId="12" borderId="7" xfId="0" applyFont="1" applyFill="1" applyBorder="1" applyAlignment="1">
      <alignment horizontal="center" vertical="center"/>
    </xf>
    <xf numFmtId="0" fontId="43" fillId="12" borderId="6" xfId="0" applyFont="1" applyFill="1" applyBorder="1" applyAlignment="1">
      <alignment horizontal="center" vertical="center"/>
    </xf>
    <xf numFmtId="0" fontId="43" fillId="13" borderId="18" xfId="0" applyFont="1" applyFill="1" applyBorder="1" applyAlignment="1">
      <alignment horizontal="center" vertical="center" wrapText="1"/>
    </xf>
    <xf numFmtId="0" fontId="43" fillId="13" borderId="2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5" fillId="13" borderId="75" xfId="0" applyFont="1" applyFill="1" applyBorder="1" applyAlignment="1">
      <alignment horizontal="center" vertical="center" wrapText="1"/>
    </xf>
    <xf numFmtId="0" fontId="45" fillId="13" borderId="43" xfId="0" applyFont="1" applyFill="1" applyBorder="1" applyAlignment="1">
      <alignment horizontal="center" vertical="center" wrapText="1"/>
    </xf>
    <xf numFmtId="0" fontId="45" fillId="13" borderId="42" xfId="0" applyFont="1" applyFill="1" applyBorder="1" applyAlignment="1">
      <alignment horizontal="center" vertical="center" wrapText="1"/>
    </xf>
    <xf numFmtId="0" fontId="45" fillId="13" borderId="20" xfId="0" applyFont="1" applyFill="1" applyBorder="1" applyAlignment="1">
      <alignment horizontal="center" vertical="center" wrapText="1"/>
    </xf>
    <xf numFmtId="0" fontId="45" fillId="13" borderId="15" xfId="0" applyFont="1" applyFill="1" applyBorder="1" applyAlignment="1">
      <alignment horizontal="center" vertical="center" wrapText="1"/>
    </xf>
    <xf numFmtId="0" fontId="45" fillId="13" borderId="19" xfId="0" applyFont="1" applyFill="1" applyBorder="1" applyAlignment="1">
      <alignment horizontal="center" vertical="center" wrapText="1"/>
    </xf>
    <xf numFmtId="0" fontId="45" fillId="13" borderId="7" xfId="0" applyFont="1" applyFill="1" applyBorder="1" applyAlignment="1">
      <alignment horizontal="center" vertical="center" wrapText="1"/>
    </xf>
    <xf numFmtId="0" fontId="45" fillId="13" borderId="35" xfId="0" applyFont="1" applyFill="1" applyBorder="1" applyAlignment="1">
      <alignment horizontal="center" vertical="center" wrapText="1"/>
    </xf>
    <xf numFmtId="0" fontId="45" fillId="13" borderId="6" xfId="0" applyFont="1" applyFill="1" applyBorder="1" applyAlignment="1">
      <alignment horizontal="center" vertical="center" wrapText="1"/>
    </xf>
    <xf numFmtId="0" fontId="45" fillId="13" borderId="16" xfId="0" applyFont="1" applyFill="1" applyBorder="1" applyAlignment="1">
      <alignment horizontal="center" vertical="center" wrapText="1"/>
    </xf>
    <xf numFmtId="0" fontId="45" fillId="13" borderId="4" xfId="0" applyFont="1" applyFill="1" applyBorder="1" applyAlignment="1">
      <alignment horizontal="center" vertical="center" wrapText="1"/>
    </xf>
    <xf numFmtId="0" fontId="45" fillId="13" borderId="17" xfId="0" applyFont="1" applyFill="1" applyBorder="1" applyAlignment="1">
      <alignment horizontal="center" vertical="center" wrapText="1"/>
    </xf>
    <xf numFmtId="0" fontId="46" fillId="13" borderId="17" xfId="0" applyFont="1" applyFill="1" applyBorder="1" applyAlignment="1">
      <alignment horizontal="center" vertical="center" wrapText="1"/>
    </xf>
    <xf numFmtId="0" fontId="46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/>
    </xf>
    <xf numFmtId="0" fontId="43" fillId="13" borderId="7" xfId="0" applyFont="1" applyFill="1" applyBorder="1" applyAlignment="1">
      <alignment horizontal="center" vertical="center" wrapText="1"/>
    </xf>
    <xf numFmtId="0" fontId="43" fillId="13" borderId="6" xfId="0" applyFont="1" applyFill="1" applyBorder="1" applyAlignment="1">
      <alignment horizontal="center" vertical="center" wrapText="1"/>
    </xf>
    <xf numFmtId="0" fontId="43" fillId="13" borderId="7" xfId="0" applyFont="1" applyFill="1" applyBorder="1" applyAlignment="1">
      <alignment horizontal="center" vertical="center"/>
    </xf>
    <xf numFmtId="0" fontId="43" fillId="13" borderId="6" xfId="0" applyFont="1" applyFill="1" applyBorder="1" applyAlignment="1">
      <alignment horizontal="center" vertical="center"/>
    </xf>
    <xf numFmtId="0" fontId="16" fillId="0" borderId="0" xfId="9" applyFont="1" applyAlignment="1">
      <alignment horizontal="left"/>
    </xf>
    <xf numFmtId="0" fontId="12" fillId="5" borderId="56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17" fillId="0" borderId="50" xfId="6" applyFont="1" applyBorder="1" applyAlignment="1">
      <alignment horizontal="center" vertical="center"/>
    </xf>
    <xf numFmtId="0" fontId="17" fillId="0" borderId="48" xfId="6" applyFont="1" applyBorder="1" applyAlignment="1">
      <alignment horizontal="center" vertical="center"/>
    </xf>
    <xf numFmtId="0" fontId="17" fillId="0" borderId="53" xfId="6" applyFont="1" applyBorder="1" applyAlignment="1">
      <alignment horizontal="center" vertical="center"/>
    </xf>
    <xf numFmtId="0" fontId="17" fillId="0" borderId="52" xfId="6" applyFont="1" applyBorder="1" applyAlignment="1">
      <alignment horizontal="center" vertical="center"/>
    </xf>
    <xf numFmtId="0" fontId="40" fillId="16" borderId="50" xfId="6" applyFont="1" applyFill="1" applyBorder="1" applyAlignment="1">
      <alignment horizontal="center" vertical="center"/>
    </xf>
    <xf numFmtId="0" fontId="40" fillId="16" borderId="45" xfId="6" applyFont="1" applyFill="1" applyBorder="1" applyAlignment="1">
      <alignment horizontal="center" vertical="center"/>
    </xf>
    <xf numFmtId="0" fontId="40" fillId="16" borderId="53" xfId="6" applyFont="1" applyFill="1" applyBorder="1" applyAlignment="1">
      <alignment horizontal="center" vertical="center"/>
    </xf>
    <xf numFmtId="0" fontId="40" fillId="16" borderId="49" xfId="6" applyFont="1" applyFill="1" applyBorder="1" applyAlignment="1">
      <alignment horizontal="left" vertical="center"/>
    </xf>
    <xf numFmtId="0" fontId="40" fillId="16" borderId="34" xfId="6" applyFont="1" applyFill="1" applyBorder="1" applyAlignment="1">
      <alignment horizontal="left" vertical="center"/>
    </xf>
    <xf numFmtId="0" fontId="40" fillId="16" borderId="51" xfId="6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20" fillId="21" borderId="50" xfId="0" applyFont="1" applyFill="1" applyBorder="1" applyAlignment="1">
      <alignment horizontal="center" vertical="center"/>
    </xf>
    <xf numFmtId="0" fontId="20" fillId="21" borderId="45" xfId="0" applyFont="1" applyFill="1" applyBorder="1" applyAlignment="1">
      <alignment horizontal="center" vertical="center"/>
    </xf>
    <xf numFmtId="0" fontId="33" fillId="21" borderId="49" xfId="2" applyFont="1" applyFill="1" applyBorder="1" applyAlignment="1">
      <alignment horizontal="center" vertical="center"/>
    </xf>
    <xf numFmtId="0" fontId="33" fillId="21" borderId="34" xfId="2" applyFont="1" applyFill="1" applyBorder="1" applyAlignment="1">
      <alignment horizontal="center" vertical="center"/>
    </xf>
    <xf numFmtId="0" fontId="20" fillId="21" borderId="71" xfId="0" applyFont="1" applyFill="1" applyBorder="1" applyAlignment="1">
      <alignment horizontal="center" vertical="center"/>
    </xf>
    <xf numFmtId="0" fontId="20" fillId="21" borderId="47" xfId="0" applyFont="1" applyFill="1" applyBorder="1" applyAlignment="1">
      <alignment horizontal="center" vertical="center"/>
    </xf>
    <xf numFmtId="0" fontId="20" fillId="21" borderId="47" xfId="1" applyFont="1" applyFill="1" applyBorder="1" applyAlignment="1">
      <alignment horizontal="center" vertical="center" wrapText="1"/>
    </xf>
    <xf numFmtId="0" fontId="38" fillId="4" borderId="0" xfId="2" applyFont="1" applyFill="1" applyBorder="1" applyAlignment="1">
      <alignment horizontal="left" vertical="center" wrapText="1"/>
    </xf>
    <xf numFmtId="0" fontId="20" fillId="21" borderId="47" xfId="1" applyFont="1" applyFill="1" applyBorder="1" applyAlignment="1">
      <alignment horizontal="center" vertical="center"/>
    </xf>
    <xf numFmtId="0" fontId="20" fillId="21" borderId="54" xfId="1" applyFont="1" applyFill="1" applyBorder="1" applyAlignment="1">
      <alignment horizontal="center" vertical="center"/>
    </xf>
    <xf numFmtId="0" fontId="33" fillId="20" borderId="50" xfId="0" applyFont="1" applyFill="1" applyBorder="1" applyAlignment="1">
      <alignment horizontal="center" vertical="center"/>
    </xf>
    <xf numFmtId="0" fontId="33" fillId="20" borderId="53" xfId="0" applyFont="1" applyFill="1" applyBorder="1" applyAlignment="1">
      <alignment horizontal="center" vertical="center"/>
    </xf>
    <xf numFmtId="0" fontId="33" fillId="20" borderId="17" xfId="1" applyFont="1" applyFill="1" applyBorder="1" applyAlignment="1">
      <alignment horizontal="center" vertical="center" wrapText="1"/>
    </xf>
    <xf numFmtId="0" fontId="33" fillId="20" borderId="49" xfId="2" applyFont="1" applyFill="1" applyBorder="1" applyAlignment="1">
      <alignment horizontal="center" vertical="center"/>
    </xf>
    <xf numFmtId="0" fontId="33" fillId="20" borderId="51" xfId="2" applyFont="1" applyFill="1" applyBorder="1" applyAlignment="1">
      <alignment horizontal="center" vertical="center"/>
    </xf>
    <xf numFmtId="0" fontId="33" fillId="20" borderId="63" xfId="0" applyFont="1" applyFill="1" applyBorder="1" applyAlignment="1">
      <alignment horizontal="center" vertical="center"/>
    </xf>
    <xf numFmtId="0" fontId="33" fillId="20" borderId="72" xfId="0" applyFont="1" applyFill="1" applyBorder="1" applyAlignment="1">
      <alignment horizontal="center" vertical="center"/>
    </xf>
    <xf numFmtId="0" fontId="33" fillId="20" borderId="65" xfId="0" applyFont="1" applyFill="1" applyBorder="1" applyAlignment="1">
      <alignment horizontal="center" vertical="center"/>
    </xf>
    <xf numFmtId="0" fontId="33" fillId="20" borderId="17" xfId="1" applyFont="1" applyFill="1" applyBorder="1" applyAlignment="1">
      <alignment horizontal="center" vertical="center"/>
    </xf>
    <xf numFmtId="0" fontId="33" fillId="20" borderId="18" xfId="1" applyFont="1" applyFill="1" applyBorder="1" applyAlignment="1">
      <alignment horizontal="center" vertical="center"/>
    </xf>
    <xf numFmtId="0" fontId="17" fillId="19" borderId="32" xfId="8" applyFont="1" applyFill="1" applyBorder="1" applyAlignment="1">
      <alignment horizontal="center" vertical="center"/>
    </xf>
    <xf numFmtId="164" fontId="17" fillId="19" borderId="32" xfId="8" applyNumberFormat="1" applyFont="1" applyFill="1" applyBorder="1" applyAlignment="1">
      <alignment horizontal="center"/>
    </xf>
    <xf numFmtId="164" fontId="18" fillId="23" borderId="20" xfId="8" applyNumberFormat="1" applyFont="1" applyFill="1" applyBorder="1" applyAlignment="1">
      <alignment horizontal="right"/>
    </xf>
    <xf numFmtId="164" fontId="17" fillId="0" borderId="5" xfId="8" applyNumberFormat="1" applyFont="1" applyBorder="1" applyAlignment="1">
      <alignment horizontal="right"/>
    </xf>
    <xf numFmtId="2" fontId="16" fillId="0" borderId="5" xfId="8" applyNumberFormat="1" applyFont="1" applyBorder="1" applyAlignment="1">
      <alignment horizontal="right"/>
    </xf>
    <xf numFmtId="4" fontId="17" fillId="0" borderId="5" xfId="8" applyNumberFormat="1" applyFont="1" applyBorder="1" applyAlignment="1">
      <alignment horizontal="right"/>
    </xf>
    <xf numFmtId="0" fontId="17" fillId="0" borderId="75" xfId="8" applyFont="1" applyBorder="1" applyAlignment="1">
      <alignment horizontal="right"/>
    </xf>
    <xf numFmtId="0" fontId="34" fillId="5" borderId="5" xfId="8" applyFont="1" applyFill="1" applyBorder="1" applyAlignment="1">
      <alignment vertical="center"/>
    </xf>
    <xf numFmtId="0" fontId="17" fillId="19" borderId="1" xfId="8" applyFont="1" applyFill="1" applyBorder="1" applyAlignment="1">
      <alignment horizontal="center" vertical="center"/>
    </xf>
    <xf numFmtId="0" fontId="21" fillId="19" borderId="1" xfId="0" applyFont="1" applyFill="1" applyBorder="1" applyAlignment="1">
      <alignment horizontal="center"/>
    </xf>
    <xf numFmtId="0" fontId="21" fillId="19" borderId="1" xfId="8" applyFont="1" applyFill="1" applyBorder="1" applyAlignment="1">
      <alignment horizontal="center" vertical="center"/>
    </xf>
    <xf numFmtId="0" fontId="17" fillId="19" borderId="17" xfId="8" applyFont="1" applyFill="1" applyBorder="1" applyAlignment="1">
      <alignment horizontal="center"/>
    </xf>
    <xf numFmtId="0" fontId="17" fillId="19" borderId="18" xfId="8" applyFont="1" applyFill="1" applyBorder="1" applyAlignment="1">
      <alignment horizontal="center"/>
    </xf>
    <xf numFmtId="0" fontId="17" fillId="19" borderId="2" xfId="8" applyFont="1" applyFill="1" applyBorder="1" applyAlignment="1">
      <alignment horizontal="center" vertical="center"/>
    </xf>
    <xf numFmtId="0" fontId="17" fillId="19" borderId="45" xfId="8" applyFont="1" applyFill="1" applyBorder="1" applyAlignment="1">
      <alignment horizontal="center" vertical="center"/>
    </xf>
    <xf numFmtId="0" fontId="25" fillId="19" borderId="76" xfId="8" applyFont="1" applyFill="1" applyBorder="1" applyAlignment="1">
      <alignment horizontal="center"/>
    </xf>
    <xf numFmtId="0" fontId="25" fillId="19" borderId="77" xfId="8" applyFont="1" applyFill="1" applyBorder="1" applyAlignment="1">
      <alignment horizontal="center"/>
    </xf>
    <xf numFmtId="0" fontId="25" fillId="19" borderId="80" xfId="8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7" fillId="0" borderId="1" xfId="8" applyFont="1" applyBorder="1" applyAlignment="1">
      <alignment horizontal="center"/>
    </xf>
    <xf numFmtId="0" fontId="16" fillId="0" borderId="1" xfId="8" applyFont="1" applyBorder="1" applyAlignment="1">
      <alignment horizontal="center"/>
    </xf>
    <xf numFmtId="164" fontId="17" fillId="0" borderId="1" xfId="8" applyNumberFormat="1" applyFont="1" applyBorder="1" applyAlignment="1">
      <alignment horizontal="center"/>
    </xf>
    <xf numFmtId="4" fontId="17" fillId="0" borderId="1" xfId="8" applyNumberFormat="1" applyFont="1" applyBorder="1" applyAlignment="1">
      <alignment horizontal="center"/>
    </xf>
    <xf numFmtId="0" fontId="34" fillId="5" borderId="1" xfId="8" applyFont="1" applyFill="1" applyBorder="1" applyAlignment="1">
      <alignment horizontal="center" vertical="center"/>
    </xf>
    <xf numFmtId="0" fontId="18" fillId="0" borderId="6" xfId="8" applyFont="1" applyFill="1" applyBorder="1" applyAlignment="1">
      <alignment horizontal="center" vertical="center"/>
    </xf>
    <xf numFmtId="0" fontId="21" fillId="19" borderId="7" xfId="8" applyFont="1" applyFill="1" applyBorder="1" applyAlignment="1">
      <alignment horizontal="center"/>
    </xf>
    <xf numFmtId="0" fontId="21" fillId="19" borderId="7" xfId="0" applyFont="1" applyFill="1" applyBorder="1" applyAlignment="1">
      <alignment horizontal="center"/>
    </xf>
    <xf numFmtId="0" fontId="17" fillId="19" borderId="8" xfId="8" applyFont="1" applyFill="1" applyBorder="1" applyAlignment="1">
      <alignment horizontal="center" vertical="center"/>
    </xf>
    <xf numFmtId="0" fontId="17" fillId="19" borderId="56" xfId="8" applyFont="1" applyFill="1" applyBorder="1" applyAlignment="1">
      <alignment horizontal="center"/>
    </xf>
    <xf numFmtId="0" fontId="21" fillId="22" borderId="12" xfId="0" applyFont="1" applyFill="1" applyBorder="1" applyAlignment="1">
      <alignment horizontal="center"/>
    </xf>
    <xf numFmtId="0" fontId="17" fillId="19" borderId="12" xfId="0" applyFont="1" applyFill="1" applyBorder="1" applyAlignment="1">
      <alignment horizontal="center"/>
    </xf>
    <xf numFmtId="0" fontId="17" fillId="19" borderId="13" xfId="0" applyFont="1" applyFill="1" applyBorder="1" applyAlignment="1">
      <alignment horizontal="center"/>
    </xf>
    <xf numFmtId="0" fontId="17" fillId="19" borderId="7" xfId="8" applyFont="1" applyFill="1" applyBorder="1" applyAlignment="1">
      <alignment horizontal="center"/>
    </xf>
    <xf numFmtId="0" fontId="17" fillId="19" borderId="8" xfId="8" applyFont="1" applyFill="1" applyBorder="1" applyAlignment="1">
      <alignment horizontal="center"/>
    </xf>
    <xf numFmtId="0" fontId="23" fillId="19" borderId="47" xfId="8" applyFont="1" applyFill="1" applyBorder="1" applyAlignment="1">
      <alignment horizontal="center"/>
    </xf>
    <xf numFmtId="0" fontId="23" fillId="19" borderId="47" xfId="8" applyFont="1" applyFill="1" applyBorder="1" applyAlignment="1">
      <alignment horizontal="center" vertical="top" wrapText="1"/>
    </xf>
    <xf numFmtId="0" fontId="23" fillId="19" borderId="47" xfId="8" applyFont="1" applyFill="1" applyBorder="1" applyAlignment="1">
      <alignment vertical="top" wrapText="1"/>
    </xf>
    <xf numFmtId="0" fontId="17" fillId="19" borderId="46" xfId="8" applyFont="1" applyFill="1" applyBorder="1" applyAlignment="1">
      <alignment horizontal="left"/>
    </xf>
    <xf numFmtId="0" fontId="18" fillId="19" borderId="59" xfId="8" applyFont="1" applyFill="1" applyBorder="1" applyAlignment="1">
      <alignment horizontal="left"/>
    </xf>
    <xf numFmtId="0" fontId="18" fillId="19" borderId="47" xfId="0" applyFont="1" applyFill="1" applyBorder="1" applyAlignment="1">
      <alignment horizontal="center" wrapText="1"/>
    </xf>
    <xf numFmtId="0" fontId="18" fillId="19" borderId="48" xfId="0" applyFont="1" applyFill="1" applyBorder="1" applyAlignment="1">
      <alignment horizontal="center" wrapText="1"/>
    </xf>
    <xf numFmtId="0" fontId="18" fillId="19" borderId="50" xfId="0" applyFont="1" applyFill="1" applyBorder="1" applyAlignment="1">
      <alignment horizontal="center" vertical="center" wrapText="1"/>
    </xf>
    <xf numFmtId="0" fontId="21" fillId="22" borderId="47" xfId="0" applyFont="1" applyFill="1" applyBorder="1" applyAlignment="1">
      <alignment horizontal="center" wrapText="1"/>
    </xf>
    <xf numFmtId="0" fontId="17" fillId="22" borderId="47" xfId="0" applyFont="1" applyFill="1" applyBorder="1" applyAlignment="1">
      <alignment horizontal="center" vertical="center"/>
    </xf>
    <xf numFmtId="164" fontId="21" fillId="22" borderId="59" xfId="0" applyNumberFormat="1" applyFont="1" applyFill="1" applyBorder="1" applyAlignment="1">
      <alignment horizontal="center"/>
    </xf>
    <xf numFmtId="164" fontId="17" fillId="22" borderId="47" xfId="0" applyNumberFormat="1" applyFont="1" applyFill="1" applyBorder="1" applyAlignment="1">
      <alignment horizontal="center"/>
    </xf>
    <xf numFmtId="0" fontId="21" fillId="22" borderId="46" xfId="0" applyFont="1" applyFill="1" applyBorder="1" applyAlignment="1">
      <alignment horizontal="center"/>
    </xf>
    <xf numFmtId="0" fontId="17" fillId="19" borderId="47" xfId="8" applyFont="1" applyFill="1" applyBorder="1" applyAlignment="1">
      <alignment horizontal="center" vertical="center"/>
    </xf>
    <xf numFmtId="164" fontId="17" fillId="19" borderId="59" xfId="0" applyNumberFormat="1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  <xf numFmtId="0" fontId="17" fillId="19" borderId="17" xfId="8" applyFont="1" applyFill="1" applyBorder="1" applyAlignment="1">
      <alignment horizontal="center" vertical="center"/>
    </xf>
    <xf numFmtId="164" fontId="21" fillId="19" borderId="17" xfId="0" applyNumberFormat="1" applyFont="1" applyFill="1" applyBorder="1" applyAlignment="1">
      <alignment horizontal="center"/>
    </xf>
    <xf numFmtId="164" fontId="17" fillId="19" borderId="17" xfId="0" applyNumberFormat="1" applyFont="1" applyFill="1" applyBorder="1" applyAlignment="1">
      <alignment horizontal="center"/>
    </xf>
    <xf numFmtId="0" fontId="21" fillId="19" borderId="17" xfId="0" applyFont="1" applyFill="1" applyBorder="1" applyAlignment="1">
      <alignment horizontal="center"/>
    </xf>
  </cellXfs>
  <cellStyles count="11">
    <cellStyle name="[StdExit()]" xfId="1" xr:uid="{00000000-0005-0000-0000-000000000000}"/>
    <cellStyle name="Dobry" xfId="2" builtinId="26"/>
    <cellStyle name="Dziesiętny" xfId="3" builtinId="3"/>
    <cellStyle name="Dziesiętny 2" xfId="10" xr:uid="{00000000-0005-0000-0000-000003000000}"/>
    <cellStyle name="Normalny" xfId="0" builtinId="0"/>
    <cellStyle name="Normalny 2" xfId="4" xr:uid="{00000000-0005-0000-0000-000005000000}"/>
    <cellStyle name="Normalny_Arkusz1" xfId="5" xr:uid="{00000000-0005-0000-0000-000006000000}"/>
    <cellStyle name="Normalny_Arkusz2" xfId="6" xr:uid="{00000000-0005-0000-0000-000007000000}"/>
    <cellStyle name="Normalny_Arkusz3" xfId="7" xr:uid="{00000000-0005-0000-0000-000008000000}"/>
    <cellStyle name="Normalny_Arkusz4" xfId="8" xr:uid="{00000000-0005-0000-0000-000009000000}"/>
    <cellStyle name="Normalny_Arkusz6" xfId="9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79768"/>
      <color rgb="FF90AA84"/>
      <color rgb="FFB7BD6B"/>
      <color rgb="FF88B04B"/>
      <color rgb="FF0F4C81"/>
      <color rgb="FFA3A4CD"/>
      <color rgb="FF6667AB"/>
      <color rgb="FFE2708B"/>
      <color rgb="FFBB2649"/>
      <color rgb="FFFFB7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9966"/>
    <pageSetUpPr fitToPage="1"/>
  </sheetPr>
  <dimension ref="A1:AC58"/>
  <sheetViews>
    <sheetView view="pageBreakPreview" zoomScale="93" zoomScaleNormal="70" zoomScaleSheetLayoutView="93" workbookViewId="0">
      <selection activeCell="B10" sqref="B10:Y12"/>
    </sheetView>
  </sheetViews>
  <sheetFormatPr defaultColWidth="8.85546875" defaultRowHeight="12.75"/>
  <cols>
    <col min="1" max="1" width="4.42578125" style="85" customWidth="1"/>
    <col min="2" max="2" width="16" style="85" customWidth="1"/>
    <col min="3" max="3" width="18.28515625" style="85" bestFit="1" customWidth="1"/>
    <col min="4" max="4" width="11.42578125" style="127" bestFit="1" customWidth="1"/>
    <col min="5" max="5" width="9.28515625" style="85" bestFit="1" customWidth="1"/>
    <col min="6" max="6" width="10.28515625" style="127" bestFit="1" customWidth="1"/>
    <col min="7" max="7" width="9.7109375" style="85" bestFit="1" customWidth="1"/>
    <col min="8" max="8" width="9.28515625" style="127" bestFit="1" customWidth="1"/>
    <col min="9" max="9" width="9.28515625" style="85" bestFit="1" customWidth="1"/>
    <col min="10" max="10" width="9.7109375" style="85" bestFit="1" customWidth="1"/>
    <col min="11" max="11" width="9.28515625" style="85" bestFit="1" customWidth="1"/>
    <col min="12" max="12" width="11.140625" style="127" bestFit="1" customWidth="1"/>
    <col min="13" max="13" width="9.28515625" style="85" bestFit="1" customWidth="1"/>
    <col min="14" max="14" width="10" style="127" bestFit="1" customWidth="1"/>
    <col min="15" max="15" width="9.28515625" style="85" bestFit="1" customWidth="1"/>
    <col min="16" max="16" width="10" style="127" bestFit="1" customWidth="1"/>
    <col min="17" max="17" width="9.28515625" style="85" bestFit="1" customWidth="1"/>
    <col min="18" max="18" width="11.140625" style="127" bestFit="1" customWidth="1"/>
    <col min="19" max="19" width="9.28515625" style="85" bestFit="1" customWidth="1"/>
    <col min="20" max="20" width="11.140625" style="127" bestFit="1" customWidth="1"/>
    <col min="21" max="21" width="12.42578125" style="127" bestFit="1" customWidth="1"/>
    <col min="22" max="22" width="11.140625" style="127" bestFit="1" customWidth="1"/>
    <col min="23" max="23" width="9.28515625" style="85" bestFit="1" customWidth="1"/>
    <col min="24" max="24" width="12.42578125" style="127" bestFit="1" customWidth="1"/>
    <col min="25" max="25" width="14.85546875" style="85" customWidth="1"/>
    <col min="26" max="26" width="11.7109375" style="85" customWidth="1"/>
    <col min="27" max="27" width="10.85546875" style="85" customWidth="1"/>
    <col min="28" max="16384" width="8.85546875" style="85"/>
  </cols>
  <sheetData>
    <row r="1" spans="1:29" s="82" customFormat="1" ht="15">
      <c r="A1" s="77" t="s">
        <v>42</v>
      </c>
      <c r="B1" s="78"/>
      <c r="C1" s="78"/>
      <c r="D1" s="79"/>
      <c r="E1" s="80"/>
      <c r="F1" s="79"/>
      <c r="G1" s="80"/>
      <c r="H1" s="79"/>
      <c r="I1" s="78"/>
      <c r="J1" s="78"/>
      <c r="K1" s="78"/>
      <c r="L1" s="81"/>
      <c r="M1" s="78"/>
      <c r="N1" s="81"/>
      <c r="O1" s="78"/>
      <c r="P1" s="81"/>
      <c r="Q1" s="78"/>
      <c r="R1" s="81"/>
      <c r="S1" s="78"/>
      <c r="T1" s="81"/>
      <c r="U1" s="81"/>
      <c r="V1" s="81"/>
      <c r="W1" s="78"/>
      <c r="X1" s="81"/>
      <c r="Y1" s="78"/>
      <c r="Z1" s="78"/>
      <c r="AA1" s="78"/>
    </row>
    <row r="2" spans="1:29" ht="15">
      <c r="A2" s="738"/>
      <c r="B2" s="738"/>
      <c r="C2" s="738"/>
      <c r="D2" s="739"/>
      <c r="E2" s="740"/>
      <c r="F2" s="740"/>
      <c r="G2" s="741"/>
      <c r="H2" s="738"/>
      <c r="I2" s="738"/>
      <c r="J2" s="738"/>
      <c r="K2" s="738"/>
      <c r="L2" s="738"/>
      <c r="M2" s="738"/>
      <c r="N2" s="738"/>
      <c r="O2" s="738"/>
      <c r="P2" s="83"/>
      <c r="Q2" s="84"/>
      <c r="R2" s="83"/>
      <c r="S2" s="84"/>
      <c r="T2" s="83"/>
      <c r="U2" s="83"/>
      <c r="V2" s="83"/>
      <c r="W2" s="84"/>
      <c r="X2" s="83"/>
      <c r="Y2" s="84"/>
      <c r="Z2" s="84"/>
      <c r="AA2" s="84"/>
    </row>
    <row r="3" spans="1:29" ht="15.75" thickBot="1">
      <c r="A3" s="471" t="s">
        <v>142</v>
      </c>
      <c r="B3" s="472"/>
      <c r="C3" s="473"/>
      <c r="D3" s="474"/>
      <c r="E3" s="475"/>
      <c r="F3" s="474"/>
      <c r="G3" s="473"/>
      <c r="H3" s="476"/>
      <c r="I3" s="477"/>
      <c r="J3" s="477"/>
      <c r="K3" s="477"/>
      <c r="L3" s="476"/>
      <c r="M3" s="477"/>
      <c r="N3" s="476"/>
      <c r="O3" s="477"/>
      <c r="P3" s="476"/>
      <c r="Q3" s="477"/>
      <c r="R3" s="476"/>
      <c r="S3" s="477"/>
      <c r="T3" s="476"/>
      <c r="U3" s="476"/>
      <c r="V3" s="476"/>
      <c r="W3" s="473" t="s">
        <v>262</v>
      </c>
      <c r="X3" s="478"/>
      <c r="Y3" s="473"/>
      <c r="Z3" s="473"/>
      <c r="AA3" s="477"/>
    </row>
    <row r="4" spans="1:29" s="86" customFormat="1" ht="25.5" customHeight="1">
      <c r="A4" s="747" t="s">
        <v>21</v>
      </c>
      <c r="B4" s="479"/>
      <c r="C4" s="749" t="s">
        <v>107</v>
      </c>
      <c r="D4" s="746" t="s">
        <v>114</v>
      </c>
      <c r="E4" s="746"/>
      <c r="F4" s="746"/>
      <c r="G4" s="746"/>
      <c r="H4" s="746"/>
      <c r="I4" s="746"/>
      <c r="J4" s="746"/>
      <c r="K4" s="746"/>
      <c r="L4" s="746"/>
      <c r="M4" s="746"/>
      <c r="N4" s="746"/>
      <c r="O4" s="746"/>
      <c r="P4" s="746"/>
      <c r="Q4" s="746"/>
      <c r="R4" s="746"/>
      <c r="S4" s="746"/>
      <c r="T4" s="746"/>
      <c r="U4" s="746"/>
      <c r="V4" s="734" t="s">
        <v>130</v>
      </c>
      <c r="W4" s="735"/>
      <c r="X4" s="727" t="s">
        <v>55</v>
      </c>
      <c r="Y4" s="728"/>
      <c r="Z4" s="725" t="s">
        <v>141</v>
      </c>
      <c r="AA4" s="723" t="s">
        <v>131</v>
      </c>
      <c r="AB4" s="720"/>
      <c r="AC4" s="721"/>
    </row>
    <row r="5" spans="1:29" s="86" customFormat="1" ht="30" customHeight="1">
      <c r="A5" s="748"/>
      <c r="B5" s="480" t="s">
        <v>221</v>
      </c>
      <c r="C5" s="750"/>
      <c r="D5" s="733" t="s">
        <v>43</v>
      </c>
      <c r="E5" s="733"/>
      <c r="F5" s="752" t="s">
        <v>44</v>
      </c>
      <c r="G5" s="752"/>
      <c r="H5" s="752" t="s">
        <v>45</v>
      </c>
      <c r="I5" s="752"/>
      <c r="J5" s="751" t="s">
        <v>140</v>
      </c>
      <c r="K5" s="751"/>
      <c r="L5" s="733" t="s">
        <v>46</v>
      </c>
      <c r="M5" s="733"/>
      <c r="N5" s="733" t="s">
        <v>47</v>
      </c>
      <c r="O5" s="733"/>
      <c r="P5" s="733" t="s">
        <v>129</v>
      </c>
      <c r="Q5" s="733"/>
      <c r="R5" s="733" t="s">
        <v>48</v>
      </c>
      <c r="S5" s="733"/>
      <c r="T5" s="733" t="s">
        <v>49</v>
      </c>
      <c r="U5" s="733"/>
      <c r="V5" s="736"/>
      <c r="W5" s="737"/>
      <c r="X5" s="729"/>
      <c r="Y5" s="730"/>
      <c r="Z5" s="726"/>
      <c r="AA5" s="724"/>
      <c r="AB5" s="720"/>
      <c r="AC5" s="721"/>
    </row>
    <row r="6" spans="1:29" s="86" customFormat="1" ht="15">
      <c r="A6" s="748"/>
      <c r="B6" s="481"/>
      <c r="C6" s="750"/>
      <c r="D6" s="733"/>
      <c r="E6" s="733"/>
      <c r="F6" s="752"/>
      <c r="G6" s="752"/>
      <c r="H6" s="752"/>
      <c r="I6" s="752"/>
      <c r="J6" s="751"/>
      <c r="K6" s="751"/>
      <c r="L6" s="733"/>
      <c r="M6" s="733"/>
      <c r="N6" s="733"/>
      <c r="O6" s="733"/>
      <c r="P6" s="733"/>
      <c r="Q6" s="733"/>
      <c r="R6" s="733"/>
      <c r="S6" s="733"/>
      <c r="T6" s="733"/>
      <c r="U6" s="733"/>
      <c r="V6" s="742" t="s">
        <v>51</v>
      </c>
      <c r="W6" s="743"/>
      <c r="X6" s="729"/>
      <c r="Y6" s="730"/>
      <c r="Z6" s="726"/>
      <c r="AA6" s="724"/>
      <c r="AB6" s="720"/>
      <c r="AC6" s="721"/>
    </row>
    <row r="7" spans="1:29" s="86" customFormat="1" ht="15">
      <c r="A7" s="748"/>
      <c r="B7" s="481"/>
      <c r="C7" s="750"/>
      <c r="D7" s="753" t="s">
        <v>50</v>
      </c>
      <c r="E7" s="753"/>
      <c r="F7" s="753" t="s">
        <v>50</v>
      </c>
      <c r="G7" s="753"/>
      <c r="H7" s="754" t="s">
        <v>50</v>
      </c>
      <c r="I7" s="754"/>
      <c r="J7" s="754" t="s">
        <v>50</v>
      </c>
      <c r="K7" s="754"/>
      <c r="L7" s="722" t="s">
        <v>50</v>
      </c>
      <c r="M7" s="722"/>
      <c r="N7" s="722" t="s">
        <v>50</v>
      </c>
      <c r="O7" s="722"/>
      <c r="P7" s="722" t="s">
        <v>50</v>
      </c>
      <c r="Q7" s="722"/>
      <c r="R7" s="722" t="s">
        <v>50</v>
      </c>
      <c r="S7" s="722"/>
      <c r="T7" s="722" t="s">
        <v>50</v>
      </c>
      <c r="U7" s="722"/>
      <c r="V7" s="482" t="s">
        <v>52</v>
      </c>
      <c r="W7" s="483" t="s">
        <v>53</v>
      </c>
      <c r="X7" s="729"/>
      <c r="Y7" s="730"/>
      <c r="Z7" s="726"/>
      <c r="AA7" s="724"/>
      <c r="AB7" s="720"/>
      <c r="AC7" s="721"/>
    </row>
    <row r="8" spans="1:29" s="86" customFormat="1" ht="15">
      <c r="A8" s="748"/>
      <c r="B8" s="481"/>
      <c r="C8" s="750"/>
      <c r="D8" s="753"/>
      <c r="E8" s="753"/>
      <c r="F8" s="753"/>
      <c r="G8" s="753"/>
      <c r="H8" s="754"/>
      <c r="I8" s="754"/>
      <c r="J8" s="754"/>
      <c r="K8" s="754"/>
      <c r="L8" s="722"/>
      <c r="M8" s="722"/>
      <c r="N8" s="722"/>
      <c r="O8" s="722"/>
      <c r="P8" s="722"/>
      <c r="Q8" s="722"/>
      <c r="R8" s="722"/>
      <c r="S8" s="722"/>
      <c r="T8" s="722"/>
      <c r="U8" s="722"/>
      <c r="V8" s="482"/>
      <c r="W8" s="483"/>
      <c r="X8" s="731"/>
      <c r="Y8" s="732"/>
      <c r="Z8" s="726"/>
      <c r="AA8" s="724"/>
      <c r="AB8" s="720"/>
      <c r="AC8" s="721"/>
    </row>
    <row r="9" spans="1:29" s="86" customFormat="1" ht="15.75" thickBot="1">
      <c r="A9" s="748"/>
      <c r="B9" s="481"/>
      <c r="C9" s="750"/>
      <c r="D9" s="484" t="s">
        <v>138</v>
      </c>
      <c r="E9" s="485" t="s">
        <v>3</v>
      </c>
      <c r="F9" s="484" t="s">
        <v>138</v>
      </c>
      <c r="G9" s="485" t="s">
        <v>3</v>
      </c>
      <c r="H9" s="484" t="s">
        <v>138</v>
      </c>
      <c r="I9" s="485" t="s">
        <v>3</v>
      </c>
      <c r="J9" s="484" t="s">
        <v>138</v>
      </c>
      <c r="K9" s="485" t="s">
        <v>3</v>
      </c>
      <c r="L9" s="484" t="s">
        <v>138</v>
      </c>
      <c r="M9" s="486" t="s">
        <v>3</v>
      </c>
      <c r="N9" s="487" t="s">
        <v>138</v>
      </c>
      <c r="O9" s="486" t="s">
        <v>3</v>
      </c>
      <c r="P9" s="487" t="s">
        <v>138</v>
      </c>
      <c r="Q9" s="486" t="s">
        <v>3</v>
      </c>
      <c r="R9" s="487" t="s">
        <v>138</v>
      </c>
      <c r="S9" s="486" t="s">
        <v>3</v>
      </c>
      <c r="T9" s="487" t="s">
        <v>138</v>
      </c>
      <c r="U9" s="486" t="s">
        <v>3</v>
      </c>
      <c r="V9" s="486" t="s">
        <v>3</v>
      </c>
      <c r="W9" s="488" t="s">
        <v>3</v>
      </c>
      <c r="X9" s="489" t="s">
        <v>138</v>
      </c>
      <c r="Y9" s="486" t="s">
        <v>3</v>
      </c>
      <c r="Z9" s="490" t="s">
        <v>3</v>
      </c>
      <c r="AA9" s="491" t="s">
        <v>3</v>
      </c>
      <c r="AB9" s="720"/>
      <c r="AC9" s="721"/>
    </row>
    <row r="10" spans="1:29" ht="21" customHeight="1">
      <c r="A10" s="87" t="s">
        <v>22</v>
      </c>
      <c r="B10" s="401" t="s">
        <v>277</v>
      </c>
      <c r="C10" s="88" t="s">
        <v>276</v>
      </c>
      <c r="D10" s="89">
        <v>1</v>
      </c>
      <c r="E10" s="90">
        <v>37.11</v>
      </c>
      <c r="F10" s="89"/>
      <c r="G10" s="90"/>
      <c r="H10" s="89"/>
      <c r="I10" s="90"/>
      <c r="J10" s="89"/>
      <c r="K10" s="90"/>
      <c r="L10" s="89"/>
      <c r="M10" s="91"/>
      <c r="N10" s="92"/>
      <c r="O10" s="91"/>
      <c r="P10" s="92"/>
      <c r="Q10" s="91"/>
      <c r="R10" s="92"/>
      <c r="S10" s="91"/>
      <c r="T10" s="92"/>
      <c r="U10" s="91"/>
      <c r="V10" s="91"/>
      <c r="W10" s="93"/>
      <c r="X10" s="94">
        <f>SUM(D10,F10,H10,J10,L10,N10,P10,R10,T10)</f>
        <v>1</v>
      </c>
      <c r="Y10" s="91">
        <f>SUM(E10,G10,I10,K10,M10,O10,Q10,S10,U10)</f>
        <v>37.11</v>
      </c>
      <c r="Z10" s="95"/>
      <c r="AA10" s="96"/>
      <c r="AB10" s="97"/>
    </row>
    <row r="11" spans="1:29" ht="21" customHeight="1">
      <c r="A11" s="98" t="s">
        <v>23</v>
      </c>
      <c r="B11" s="402" t="s">
        <v>278</v>
      </c>
      <c r="C11" s="99" t="s">
        <v>276</v>
      </c>
      <c r="D11" s="100"/>
      <c r="E11" s="101"/>
      <c r="F11" s="100"/>
      <c r="G11" s="101"/>
      <c r="H11" s="100"/>
      <c r="I11" s="101"/>
      <c r="J11" s="100"/>
      <c r="K11" s="101"/>
      <c r="L11" s="102"/>
      <c r="M11" s="103"/>
      <c r="N11" s="102"/>
      <c r="O11" s="103"/>
      <c r="P11" s="102"/>
      <c r="Q11" s="103"/>
      <c r="R11" s="100"/>
      <c r="S11" s="101"/>
      <c r="T11" s="100">
        <v>1</v>
      </c>
      <c r="U11" s="101">
        <v>164.26</v>
      </c>
      <c r="V11" s="104"/>
      <c r="W11" s="105"/>
      <c r="X11" s="106">
        <f t="shared" ref="X11:X26" si="0">SUM(D11,F11,H11,J11,L11,N11,P11,R11,T11)</f>
        <v>1</v>
      </c>
      <c r="Y11" s="101">
        <f t="shared" ref="Y11:Y24" si="1">SUM(E11,G11,I11,K11,M11,O11,Q11,S11,U11)</f>
        <v>164.26</v>
      </c>
      <c r="Z11" s="107"/>
      <c r="AA11" s="108"/>
      <c r="AB11" s="97"/>
    </row>
    <row r="12" spans="1:29" ht="21" customHeight="1">
      <c r="A12" s="98" t="s">
        <v>24</v>
      </c>
      <c r="B12" s="402"/>
      <c r="C12" s="99" t="s">
        <v>276</v>
      </c>
      <c r="D12" s="100"/>
      <c r="E12" s="101"/>
      <c r="F12" s="100"/>
      <c r="G12" s="101"/>
      <c r="H12" s="100"/>
      <c r="I12" s="101"/>
      <c r="J12" s="100"/>
      <c r="K12" s="101"/>
      <c r="L12" s="100"/>
      <c r="M12" s="101"/>
      <c r="N12" s="100"/>
      <c r="O12" s="101"/>
      <c r="P12" s="100"/>
      <c r="Q12" s="101"/>
      <c r="R12" s="100">
        <v>1</v>
      </c>
      <c r="S12" s="101">
        <v>161.4</v>
      </c>
      <c r="T12" s="100"/>
      <c r="U12" s="101"/>
      <c r="V12" s="101"/>
      <c r="W12" s="109"/>
      <c r="X12" s="106">
        <f t="shared" si="0"/>
        <v>1</v>
      </c>
      <c r="Y12" s="101">
        <f t="shared" si="1"/>
        <v>161.4</v>
      </c>
      <c r="Z12" s="107"/>
      <c r="AA12" s="108"/>
      <c r="AB12" s="97"/>
    </row>
    <row r="13" spans="1:29" ht="21" customHeight="1">
      <c r="A13" s="98" t="s">
        <v>25</v>
      </c>
      <c r="B13" s="402"/>
      <c r="C13" s="99"/>
      <c r="D13" s="100"/>
      <c r="E13" s="101"/>
      <c r="F13" s="100"/>
      <c r="G13" s="101"/>
      <c r="H13" s="100"/>
      <c r="I13" s="101"/>
      <c r="J13" s="100"/>
      <c r="K13" s="101"/>
      <c r="L13" s="100"/>
      <c r="M13" s="101"/>
      <c r="N13" s="100"/>
      <c r="O13" s="101"/>
      <c r="P13" s="100"/>
      <c r="Q13" s="101"/>
      <c r="R13" s="100"/>
      <c r="S13" s="101"/>
      <c r="T13" s="100"/>
      <c r="U13" s="101"/>
      <c r="V13" s="101"/>
      <c r="W13" s="109"/>
      <c r="X13" s="106">
        <f t="shared" si="0"/>
        <v>0</v>
      </c>
      <c r="Y13" s="101">
        <f t="shared" si="1"/>
        <v>0</v>
      </c>
      <c r="Z13" s="107"/>
      <c r="AA13" s="108"/>
      <c r="AB13" s="97"/>
    </row>
    <row r="14" spans="1:29" ht="21" customHeight="1">
      <c r="A14" s="98" t="s">
        <v>26</v>
      </c>
      <c r="B14" s="402"/>
      <c r="C14" s="99"/>
      <c r="D14" s="100"/>
      <c r="E14" s="101"/>
      <c r="F14" s="100"/>
      <c r="G14" s="101"/>
      <c r="H14" s="100"/>
      <c r="I14" s="101"/>
      <c r="J14" s="100"/>
      <c r="K14" s="101"/>
      <c r="L14" s="100"/>
      <c r="M14" s="101"/>
      <c r="N14" s="100"/>
      <c r="O14" s="101"/>
      <c r="P14" s="100"/>
      <c r="Q14" s="101"/>
      <c r="R14" s="100"/>
      <c r="S14" s="101"/>
      <c r="T14" s="100"/>
      <c r="U14" s="101"/>
      <c r="V14" s="101"/>
      <c r="W14" s="109"/>
      <c r="X14" s="106">
        <f t="shared" si="0"/>
        <v>0</v>
      </c>
      <c r="Y14" s="101">
        <f t="shared" si="1"/>
        <v>0</v>
      </c>
      <c r="Z14" s="107"/>
      <c r="AA14" s="108"/>
      <c r="AB14" s="97"/>
    </row>
    <row r="15" spans="1:29" ht="21" customHeight="1">
      <c r="A15" s="98" t="s">
        <v>27</v>
      </c>
      <c r="B15" s="402"/>
      <c r="C15" s="99"/>
      <c r="D15" s="100"/>
      <c r="E15" s="101"/>
      <c r="F15" s="100"/>
      <c r="G15" s="101"/>
      <c r="H15" s="100"/>
      <c r="I15" s="101"/>
      <c r="J15" s="100"/>
      <c r="K15" s="101"/>
      <c r="L15" s="102"/>
      <c r="M15" s="103"/>
      <c r="N15" s="102"/>
      <c r="O15" s="103"/>
      <c r="P15" s="102"/>
      <c r="Q15" s="103"/>
      <c r="R15" s="100"/>
      <c r="S15" s="101"/>
      <c r="T15" s="100"/>
      <c r="U15" s="101"/>
      <c r="V15" s="104"/>
      <c r="W15" s="105"/>
      <c r="X15" s="106">
        <f t="shared" si="0"/>
        <v>0</v>
      </c>
      <c r="Y15" s="101">
        <f t="shared" si="1"/>
        <v>0</v>
      </c>
      <c r="Z15" s="107"/>
      <c r="AA15" s="108"/>
      <c r="AB15" s="97"/>
    </row>
    <row r="16" spans="1:29" ht="21" customHeight="1">
      <c r="A16" s="98" t="s">
        <v>28</v>
      </c>
      <c r="B16" s="402"/>
      <c r="C16" s="99"/>
      <c r="D16" s="100"/>
      <c r="E16" s="101"/>
      <c r="F16" s="100"/>
      <c r="G16" s="101"/>
      <c r="H16" s="100"/>
      <c r="I16" s="101"/>
      <c r="J16" s="100"/>
      <c r="K16" s="101"/>
      <c r="L16" s="100"/>
      <c r="M16" s="101"/>
      <c r="N16" s="100"/>
      <c r="O16" s="101"/>
      <c r="P16" s="100"/>
      <c r="Q16" s="101"/>
      <c r="R16" s="100"/>
      <c r="S16" s="101"/>
      <c r="T16" s="100"/>
      <c r="U16" s="101"/>
      <c r="V16" s="101"/>
      <c r="W16" s="109"/>
      <c r="X16" s="106">
        <f t="shared" si="0"/>
        <v>0</v>
      </c>
      <c r="Y16" s="101">
        <f t="shared" si="1"/>
        <v>0</v>
      </c>
      <c r="Z16" s="107"/>
      <c r="AA16" s="108"/>
      <c r="AB16" s="97"/>
    </row>
    <row r="17" spans="1:28" ht="21" customHeight="1">
      <c r="A17" s="98" t="s">
        <v>29</v>
      </c>
      <c r="B17" s="402"/>
      <c r="C17" s="99"/>
      <c r="D17" s="100"/>
      <c r="E17" s="101"/>
      <c r="F17" s="100"/>
      <c r="G17" s="101"/>
      <c r="H17" s="100"/>
      <c r="I17" s="101"/>
      <c r="J17" s="100"/>
      <c r="K17" s="101"/>
      <c r="L17" s="100"/>
      <c r="M17" s="101"/>
      <c r="N17" s="100"/>
      <c r="O17" s="101"/>
      <c r="P17" s="100"/>
      <c r="Q17" s="101"/>
      <c r="R17" s="100"/>
      <c r="S17" s="101"/>
      <c r="T17" s="100"/>
      <c r="U17" s="101"/>
      <c r="V17" s="101"/>
      <c r="W17" s="109"/>
      <c r="X17" s="106">
        <f t="shared" si="0"/>
        <v>0</v>
      </c>
      <c r="Y17" s="101">
        <f t="shared" si="1"/>
        <v>0</v>
      </c>
      <c r="Z17" s="107"/>
      <c r="AA17" s="108"/>
      <c r="AB17" s="97"/>
    </row>
    <row r="18" spans="1:28" ht="21" customHeight="1">
      <c r="A18" s="98" t="s">
        <v>30</v>
      </c>
      <c r="B18" s="402"/>
      <c r="C18" s="99"/>
      <c r="D18" s="100"/>
      <c r="E18" s="101"/>
      <c r="F18" s="100"/>
      <c r="G18" s="101"/>
      <c r="H18" s="100"/>
      <c r="I18" s="101"/>
      <c r="J18" s="100"/>
      <c r="K18" s="101"/>
      <c r="L18" s="102"/>
      <c r="M18" s="101"/>
      <c r="N18" s="102"/>
      <c r="O18" s="103"/>
      <c r="P18" s="102"/>
      <c r="Q18" s="103"/>
      <c r="R18" s="100"/>
      <c r="S18" s="101"/>
      <c r="T18" s="100"/>
      <c r="U18" s="101"/>
      <c r="V18" s="104"/>
      <c r="W18" s="105"/>
      <c r="X18" s="106">
        <f t="shared" si="0"/>
        <v>0</v>
      </c>
      <c r="Y18" s="101">
        <f t="shared" si="1"/>
        <v>0</v>
      </c>
      <c r="Z18" s="107"/>
      <c r="AA18" s="108"/>
      <c r="AB18" s="97"/>
    </row>
    <row r="19" spans="1:28" ht="21" customHeight="1">
      <c r="A19" s="98" t="s">
        <v>31</v>
      </c>
      <c r="B19" s="402"/>
      <c r="C19" s="99"/>
      <c r="D19" s="100"/>
      <c r="E19" s="101"/>
      <c r="F19" s="100"/>
      <c r="G19" s="101"/>
      <c r="H19" s="100"/>
      <c r="I19" s="101"/>
      <c r="J19" s="100"/>
      <c r="K19" s="101"/>
      <c r="L19" s="100"/>
      <c r="M19" s="101"/>
      <c r="N19" s="100"/>
      <c r="O19" s="101"/>
      <c r="P19" s="100"/>
      <c r="Q19" s="101"/>
      <c r="R19" s="100"/>
      <c r="S19" s="101"/>
      <c r="T19" s="100"/>
      <c r="U19" s="101"/>
      <c r="V19" s="101"/>
      <c r="W19" s="109"/>
      <c r="X19" s="106">
        <f t="shared" si="0"/>
        <v>0</v>
      </c>
      <c r="Y19" s="101">
        <f t="shared" si="1"/>
        <v>0</v>
      </c>
      <c r="Z19" s="107"/>
      <c r="AA19" s="108"/>
      <c r="AB19" s="97"/>
    </row>
    <row r="20" spans="1:28" ht="21" customHeight="1">
      <c r="A20" s="98" t="s">
        <v>32</v>
      </c>
      <c r="B20" s="402"/>
      <c r="C20" s="99"/>
      <c r="D20" s="100"/>
      <c r="E20" s="101"/>
      <c r="F20" s="100"/>
      <c r="G20" s="103"/>
      <c r="H20" s="102"/>
      <c r="I20" s="103"/>
      <c r="J20" s="102"/>
      <c r="K20" s="103"/>
      <c r="L20" s="102"/>
      <c r="M20" s="101"/>
      <c r="N20" s="102"/>
      <c r="O20" s="103"/>
      <c r="P20" s="102"/>
      <c r="Q20" s="103"/>
      <c r="R20" s="100"/>
      <c r="S20" s="101"/>
      <c r="T20" s="100"/>
      <c r="U20" s="104"/>
      <c r="V20" s="104"/>
      <c r="W20" s="105"/>
      <c r="X20" s="106">
        <f t="shared" si="0"/>
        <v>0</v>
      </c>
      <c r="Y20" s="101">
        <f t="shared" si="1"/>
        <v>0</v>
      </c>
      <c r="Z20" s="107"/>
      <c r="AA20" s="108"/>
      <c r="AB20" s="97"/>
    </row>
    <row r="21" spans="1:28" ht="21" customHeight="1">
      <c r="A21" s="98" t="s">
        <v>33</v>
      </c>
      <c r="B21" s="402"/>
      <c r="C21" s="99"/>
      <c r="D21" s="100"/>
      <c r="E21" s="101"/>
      <c r="F21" s="102"/>
      <c r="G21" s="103"/>
      <c r="H21" s="102"/>
      <c r="I21" s="103"/>
      <c r="J21" s="102"/>
      <c r="K21" s="103"/>
      <c r="L21" s="102"/>
      <c r="M21" s="101"/>
      <c r="N21" s="102"/>
      <c r="O21" s="103"/>
      <c r="P21" s="102"/>
      <c r="Q21" s="103"/>
      <c r="R21" s="100"/>
      <c r="S21" s="101"/>
      <c r="T21" s="100"/>
      <c r="U21" s="101"/>
      <c r="V21" s="104"/>
      <c r="W21" s="105"/>
      <c r="X21" s="106">
        <f t="shared" si="0"/>
        <v>0</v>
      </c>
      <c r="Y21" s="101">
        <f t="shared" si="1"/>
        <v>0</v>
      </c>
      <c r="Z21" s="107"/>
      <c r="AA21" s="108"/>
      <c r="AB21" s="97"/>
    </row>
    <row r="22" spans="1:28" ht="21" customHeight="1">
      <c r="A22" s="98" t="s">
        <v>34</v>
      </c>
      <c r="B22" s="402"/>
      <c r="C22" s="99"/>
      <c r="D22" s="100"/>
      <c r="E22" s="101"/>
      <c r="F22" s="100"/>
      <c r="G22" s="101"/>
      <c r="H22" s="102"/>
      <c r="I22" s="103"/>
      <c r="J22" s="102"/>
      <c r="K22" s="103"/>
      <c r="L22" s="102"/>
      <c r="M22" s="101"/>
      <c r="N22" s="102"/>
      <c r="O22" s="103"/>
      <c r="P22" s="102"/>
      <c r="Q22" s="103"/>
      <c r="R22" s="102"/>
      <c r="S22" s="103"/>
      <c r="T22" s="102"/>
      <c r="U22" s="103"/>
      <c r="V22" s="103"/>
      <c r="W22" s="110"/>
      <c r="X22" s="106">
        <f t="shared" si="0"/>
        <v>0</v>
      </c>
      <c r="Y22" s="101">
        <f t="shared" si="1"/>
        <v>0</v>
      </c>
      <c r="Z22" s="107"/>
      <c r="AA22" s="108"/>
      <c r="AB22" s="97"/>
    </row>
    <row r="23" spans="1:28" ht="21" customHeight="1">
      <c r="A23" s="98" t="s">
        <v>35</v>
      </c>
      <c r="B23" s="402"/>
      <c r="C23" s="99"/>
      <c r="D23" s="100"/>
      <c r="E23" s="101"/>
      <c r="F23" s="102"/>
      <c r="G23" s="103"/>
      <c r="H23" s="102"/>
      <c r="I23" s="103"/>
      <c r="J23" s="102"/>
      <c r="K23" s="103"/>
      <c r="L23" s="102"/>
      <c r="M23" s="101"/>
      <c r="N23" s="102"/>
      <c r="O23" s="103"/>
      <c r="P23" s="102"/>
      <c r="Q23" s="103"/>
      <c r="R23" s="100"/>
      <c r="S23" s="101"/>
      <c r="T23" s="100"/>
      <c r="U23" s="101"/>
      <c r="V23" s="104"/>
      <c r="W23" s="105"/>
      <c r="X23" s="106">
        <f t="shared" si="0"/>
        <v>0</v>
      </c>
      <c r="Y23" s="101">
        <f t="shared" si="1"/>
        <v>0</v>
      </c>
      <c r="Z23" s="107"/>
      <c r="AA23" s="108"/>
      <c r="AB23" s="97"/>
    </row>
    <row r="24" spans="1:28" ht="21" customHeight="1">
      <c r="A24" s="98" t="s">
        <v>36</v>
      </c>
      <c r="B24" s="402"/>
      <c r="C24" s="99"/>
      <c r="D24" s="100"/>
      <c r="E24" s="101"/>
      <c r="F24" s="102"/>
      <c r="G24" s="103"/>
      <c r="H24" s="102"/>
      <c r="I24" s="103"/>
      <c r="J24" s="102"/>
      <c r="K24" s="103"/>
      <c r="L24" s="102"/>
      <c r="M24" s="101"/>
      <c r="N24" s="102"/>
      <c r="O24" s="103"/>
      <c r="P24" s="102"/>
      <c r="Q24" s="103"/>
      <c r="R24" s="100"/>
      <c r="S24" s="101"/>
      <c r="T24" s="100"/>
      <c r="U24" s="101"/>
      <c r="V24" s="104"/>
      <c r="W24" s="105"/>
      <c r="X24" s="106">
        <f t="shared" si="0"/>
        <v>0</v>
      </c>
      <c r="Y24" s="101">
        <f t="shared" si="1"/>
        <v>0</v>
      </c>
      <c r="Z24" s="107"/>
      <c r="AA24" s="108"/>
      <c r="AB24" s="97"/>
    </row>
    <row r="25" spans="1:28" ht="21" customHeight="1">
      <c r="A25" s="98" t="s">
        <v>37</v>
      </c>
      <c r="B25" s="402"/>
      <c r="C25" s="99"/>
      <c r="D25" s="100"/>
      <c r="E25" s="101"/>
      <c r="F25" s="102"/>
      <c r="G25" s="103"/>
      <c r="H25" s="102"/>
      <c r="I25" s="103"/>
      <c r="J25" s="102"/>
      <c r="K25" s="103"/>
      <c r="L25" s="102"/>
      <c r="M25" s="101"/>
      <c r="N25" s="102"/>
      <c r="O25" s="103"/>
      <c r="P25" s="102"/>
      <c r="Q25" s="103"/>
      <c r="R25" s="100"/>
      <c r="S25" s="101"/>
      <c r="T25" s="100"/>
      <c r="U25" s="101"/>
      <c r="V25" s="104"/>
      <c r="W25" s="105"/>
      <c r="X25" s="106">
        <f t="shared" si="0"/>
        <v>0</v>
      </c>
      <c r="Y25" s="101">
        <f>SUM(E25,G25,I25,K25,M25,O25,Q25,S25,U25)</f>
        <v>0</v>
      </c>
      <c r="Z25" s="107"/>
      <c r="AA25" s="108"/>
      <c r="AB25" s="97"/>
    </row>
    <row r="26" spans="1:28" ht="21" customHeight="1" thickBot="1">
      <c r="A26" s="98" t="s">
        <v>38</v>
      </c>
      <c r="B26" s="468"/>
      <c r="C26" s="111"/>
      <c r="D26" s="112"/>
      <c r="E26" s="113"/>
      <c r="F26" s="114"/>
      <c r="G26" s="115"/>
      <c r="H26" s="114"/>
      <c r="I26" s="115"/>
      <c r="J26" s="114"/>
      <c r="K26" s="115"/>
      <c r="L26" s="114"/>
      <c r="M26" s="113"/>
      <c r="N26" s="114"/>
      <c r="O26" s="115"/>
      <c r="P26" s="114"/>
      <c r="Q26" s="115"/>
      <c r="R26" s="112"/>
      <c r="S26" s="113"/>
      <c r="T26" s="112"/>
      <c r="U26" s="113"/>
      <c r="V26" s="116"/>
      <c r="W26" s="117"/>
      <c r="X26" s="118">
        <f t="shared" si="0"/>
        <v>0</v>
      </c>
      <c r="Y26" s="113">
        <f>SUM(E26,G26,I26,K26,M26,O26,Q26,S26,U26)</f>
        <v>0</v>
      </c>
      <c r="Z26" s="119"/>
      <c r="AA26" s="120"/>
      <c r="AB26" s="97"/>
    </row>
    <row r="27" spans="1:28" ht="21" customHeight="1" thickTop="1" thickBot="1">
      <c r="A27" s="744" t="s">
        <v>81</v>
      </c>
      <c r="B27" s="745"/>
      <c r="C27" s="121">
        <f>SUM(D10:D26)</f>
        <v>1</v>
      </c>
      <c r="D27" s="122">
        <f t="shared" ref="D27:V27" si="2">SUM(E10:E26)</f>
        <v>37.11</v>
      </c>
      <c r="E27" s="121">
        <f t="shared" si="2"/>
        <v>0</v>
      </c>
      <c r="F27" s="122">
        <f t="shared" si="2"/>
        <v>0</v>
      </c>
      <c r="G27" s="121">
        <f t="shared" si="2"/>
        <v>0</v>
      </c>
      <c r="H27" s="122">
        <f>SUM(I10:I26)</f>
        <v>0</v>
      </c>
      <c r="I27" s="121">
        <f t="shared" si="2"/>
        <v>0</v>
      </c>
      <c r="J27" s="122">
        <f t="shared" si="2"/>
        <v>0</v>
      </c>
      <c r="K27" s="121">
        <f t="shared" si="2"/>
        <v>0</v>
      </c>
      <c r="L27" s="122">
        <f t="shared" si="2"/>
        <v>0</v>
      </c>
      <c r="M27" s="121">
        <f t="shared" si="2"/>
        <v>0</v>
      </c>
      <c r="N27" s="122">
        <f t="shared" si="2"/>
        <v>0</v>
      </c>
      <c r="O27" s="121">
        <f t="shared" si="2"/>
        <v>0</v>
      </c>
      <c r="P27" s="122">
        <f t="shared" si="2"/>
        <v>0</v>
      </c>
      <c r="Q27" s="121">
        <f t="shared" si="2"/>
        <v>1</v>
      </c>
      <c r="R27" s="122">
        <f t="shared" si="2"/>
        <v>161.4</v>
      </c>
      <c r="S27" s="121">
        <f t="shared" si="2"/>
        <v>1</v>
      </c>
      <c r="T27" s="122">
        <f t="shared" si="2"/>
        <v>164.26</v>
      </c>
      <c r="U27" s="122">
        <f t="shared" si="2"/>
        <v>0</v>
      </c>
      <c r="V27" s="123">
        <f t="shared" si="2"/>
        <v>0</v>
      </c>
      <c r="W27" s="124">
        <f>SUM(C27,E27,G27,I27,K27,M27,O27,Q27,S27)</f>
        <v>3</v>
      </c>
      <c r="X27" s="576">
        <f>SUM(D27,F27,H27,J27,L27,N27,P27,R27,T27)</f>
        <v>362.77</v>
      </c>
      <c r="Y27" s="578">
        <f>SUM(Z10:Z26)</f>
        <v>0</v>
      </c>
      <c r="Z27" s="123">
        <f>SUM(AA10:AA26)</f>
        <v>0</v>
      </c>
      <c r="AA27" s="97"/>
    </row>
    <row r="28" spans="1:28" ht="15.75" thickTop="1" thickBot="1">
      <c r="A28" s="84"/>
      <c r="B28" s="84"/>
      <c r="C28" s="84"/>
      <c r="D28" s="83"/>
      <c r="E28" s="84"/>
      <c r="F28" s="83"/>
      <c r="G28" s="84"/>
      <c r="H28" s="84"/>
      <c r="I28" s="84"/>
      <c r="J28" s="84"/>
      <c r="K28" s="84"/>
      <c r="L28" s="83"/>
      <c r="M28" s="84"/>
      <c r="N28" s="83"/>
      <c r="O28" s="84"/>
      <c r="P28" s="83"/>
      <c r="Q28" s="125"/>
      <c r="R28" s="126"/>
      <c r="S28" s="125"/>
      <c r="T28" s="126"/>
      <c r="U28" s="126"/>
      <c r="V28" s="126"/>
      <c r="W28" s="125"/>
      <c r="X28" s="577">
        <f>SUM(U27:V27)</f>
        <v>0</v>
      </c>
      <c r="Y28" s="579">
        <f>SUM(U27:V27)</f>
        <v>0</v>
      </c>
      <c r="Z28" s="84"/>
      <c r="AA28" s="84"/>
    </row>
    <row r="29" spans="1:28" s="406" customFormat="1" ht="34.9" customHeight="1">
      <c r="A29" s="403"/>
      <c r="B29" s="760" t="s">
        <v>225</v>
      </c>
      <c r="C29" s="760"/>
      <c r="D29" s="760"/>
      <c r="E29" s="760"/>
      <c r="F29" s="760"/>
      <c r="G29" s="760"/>
      <c r="H29" s="760"/>
      <c r="I29" s="760"/>
      <c r="J29" s="760"/>
      <c r="K29" s="760"/>
      <c r="L29" s="760"/>
      <c r="M29" s="760"/>
      <c r="N29" s="760"/>
      <c r="O29" s="760"/>
      <c r="P29" s="760"/>
      <c r="Q29" s="760"/>
      <c r="R29" s="760"/>
      <c r="S29" s="760"/>
      <c r="T29" s="760"/>
      <c r="U29" s="760"/>
      <c r="V29" s="760"/>
      <c r="W29" s="404"/>
      <c r="X29" s="404"/>
      <c r="Y29" s="405"/>
      <c r="Z29" s="405"/>
      <c r="AA29" s="405"/>
    </row>
    <row r="30" spans="1:28" s="147" customFormat="1" ht="18.600000000000001" customHeight="1">
      <c r="B30" s="761" t="s">
        <v>224</v>
      </c>
      <c r="C30" s="761"/>
      <c r="D30" s="761"/>
      <c r="E30" s="761"/>
      <c r="F30" s="761"/>
      <c r="G30" s="761"/>
      <c r="H30" s="761"/>
      <c r="I30" s="761"/>
      <c r="J30" s="761"/>
      <c r="K30" s="761"/>
      <c r="L30" s="761"/>
      <c r="M30" s="761"/>
      <c r="N30" s="761"/>
      <c r="O30" s="761"/>
      <c r="P30" s="761"/>
      <c r="Q30" s="761"/>
      <c r="R30" s="761"/>
      <c r="S30" s="761"/>
      <c r="T30" s="761"/>
      <c r="U30" s="761"/>
      <c r="V30" s="761"/>
      <c r="W30" s="378"/>
      <c r="X30" s="378"/>
      <c r="Y30" s="378"/>
      <c r="Z30" s="378"/>
      <c r="AA30" s="378"/>
    </row>
    <row r="31" spans="1:28" s="421" customFormat="1" ht="18.600000000000001" customHeight="1">
      <c r="B31" s="422"/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378"/>
      <c r="X31" s="378"/>
      <c r="Y31" s="378"/>
      <c r="Z31" s="378"/>
      <c r="AA31" s="378"/>
    </row>
    <row r="32" spans="1:28" s="147" customFormat="1" ht="30" customHeight="1">
      <c r="B32" s="755" t="s">
        <v>236</v>
      </c>
      <c r="C32" s="755"/>
      <c r="D32" s="755"/>
      <c r="I32" s="420"/>
      <c r="J32" s="418"/>
      <c r="L32" s="419"/>
      <c r="N32" s="419"/>
      <c r="P32" s="419"/>
      <c r="R32" s="419"/>
      <c r="T32" s="419"/>
      <c r="U32" s="419"/>
      <c r="V32" s="419"/>
      <c r="X32" s="419"/>
    </row>
    <row r="33" spans="2:24" s="407" customFormat="1" ht="44.45" customHeight="1">
      <c r="B33" s="492" t="s">
        <v>107</v>
      </c>
      <c r="C33" s="493" t="s">
        <v>226</v>
      </c>
      <c r="D33" s="494" t="s">
        <v>227</v>
      </c>
      <c r="E33" s="447"/>
      <c r="F33" s="409"/>
      <c r="I33" s="410"/>
      <c r="J33" s="408"/>
      <c r="L33" s="409"/>
      <c r="N33" s="409"/>
      <c r="P33" s="409"/>
      <c r="R33" s="409"/>
      <c r="T33" s="409"/>
      <c r="U33" s="409"/>
      <c r="V33" s="409"/>
      <c r="X33" s="409"/>
    </row>
    <row r="34" spans="2:24">
      <c r="B34" s="411"/>
      <c r="C34" s="757"/>
      <c r="D34" s="756"/>
      <c r="E34" s="448"/>
      <c r="H34" s="85"/>
      <c r="I34" s="128"/>
      <c r="J34" s="128"/>
    </row>
    <row r="35" spans="2:24">
      <c r="B35" s="411"/>
      <c r="C35" s="758"/>
      <c r="D35" s="756"/>
      <c r="E35" s="448"/>
      <c r="H35" s="85"/>
      <c r="I35" s="129"/>
      <c r="J35" s="128"/>
    </row>
    <row r="36" spans="2:24">
      <c r="B36" s="411"/>
      <c r="C36" s="758"/>
      <c r="D36" s="756"/>
      <c r="E36" s="448"/>
      <c r="H36" s="85"/>
      <c r="I36" s="129"/>
      <c r="J36" s="128"/>
    </row>
    <row r="37" spans="2:24">
      <c r="B37" s="226"/>
      <c r="C37" s="758"/>
      <c r="D37" s="756"/>
      <c r="E37" s="448"/>
      <c r="H37" s="85"/>
      <c r="I37" s="128"/>
      <c r="J37" s="128"/>
    </row>
    <row r="38" spans="2:24">
      <c r="B38" s="411"/>
      <c r="C38" s="759"/>
      <c r="D38" s="756"/>
      <c r="E38" s="448"/>
      <c r="H38" s="85"/>
      <c r="I38" s="128"/>
      <c r="J38" s="128"/>
    </row>
    <row r="39" spans="2:24">
      <c r="F39" s="84"/>
      <c r="H39" s="85"/>
    </row>
    <row r="40" spans="2:24">
      <c r="H40" s="85"/>
    </row>
    <row r="41" spans="2:24" ht="30" customHeight="1">
      <c r="B41" s="755" t="s">
        <v>263</v>
      </c>
      <c r="C41" s="755"/>
      <c r="D41" s="755"/>
      <c r="E41" s="755"/>
      <c r="H41" s="85"/>
    </row>
    <row r="42" spans="2:24" ht="25.5">
      <c r="B42" s="492" t="s">
        <v>107</v>
      </c>
      <c r="C42" s="493" t="s">
        <v>226</v>
      </c>
      <c r="D42" s="494" t="s">
        <v>261</v>
      </c>
      <c r="E42" s="494" t="s">
        <v>260</v>
      </c>
      <c r="H42" s="85"/>
    </row>
    <row r="43" spans="2:24">
      <c r="B43" s="411"/>
      <c r="C43" s="455"/>
      <c r="D43" s="456"/>
      <c r="E43" s="456"/>
      <c r="H43" s="85"/>
    </row>
    <row r="44" spans="2:24">
      <c r="B44" s="411"/>
      <c r="C44" s="455"/>
      <c r="D44" s="456"/>
      <c r="E44" s="456"/>
      <c r="H44" s="85"/>
    </row>
    <row r="45" spans="2:24">
      <c r="B45" s="411"/>
      <c r="C45" s="455"/>
      <c r="D45" s="456"/>
      <c r="E45" s="456"/>
      <c r="H45" s="85"/>
    </row>
    <row r="46" spans="2:24">
      <c r="B46" s="226"/>
      <c r="C46" s="455"/>
      <c r="D46" s="456"/>
      <c r="E46" s="456"/>
      <c r="H46" s="85"/>
    </row>
    <row r="47" spans="2:24">
      <c r="B47" s="411"/>
      <c r="C47" s="455"/>
      <c r="D47" s="456"/>
      <c r="E47" s="456"/>
      <c r="H47" s="85"/>
    </row>
    <row r="48" spans="2:24">
      <c r="H48" s="85"/>
    </row>
    <row r="49" spans="7:8">
      <c r="H49" s="85"/>
    </row>
    <row r="50" spans="7:8">
      <c r="H50" s="85"/>
    </row>
    <row r="51" spans="7:8">
      <c r="H51" s="85"/>
    </row>
    <row r="52" spans="7:8">
      <c r="H52" s="85"/>
    </row>
    <row r="53" spans="7:8">
      <c r="H53" s="85"/>
    </row>
    <row r="54" spans="7:8">
      <c r="H54" s="85"/>
    </row>
    <row r="55" spans="7:8">
      <c r="H55" s="85"/>
    </row>
    <row r="56" spans="7:8">
      <c r="H56" s="85"/>
    </row>
    <row r="57" spans="7:8">
      <c r="G57" s="127"/>
    </row>
    <row r="58" spans="7:8">
      <c r="H58" s="85"/>
    </row>
  </sheetData>
  <mergeCells count="36">
    <mergeCell ref="B41:E41"/>
    <mergeCell ref="D34:D38"/>
    <mergeCell ref="B32:D32"/>
    <mergeCell ref="C34:C38"/>
    <mergeCell ref="B29:V29"/>
    <mergeCell ref="B30:V30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J7:K8"/>
    <mergeCell ref="F7:G8"/>
    <mergeCell ref="AB4:AB9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34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>
    <tabColor rgb="FF0F4C81"/>
    <pageSetUpPr fitToPage="1"/>
  </sheetPr>
  <dimension ref="A1:I64"/>
  <sheetViews>
    <sheetView zoomScale="80" zoomScaleNormal="80" workbookViewId="0">
      <selection activeCell="E17" sqref="E17"/>
    </sheetView>
  </sheetViews>
  <sheetFormatPr defaultColWidth="8.85546875" defaultRowHeight="12.75"/>
  <cols>
    <col min="1" max="1" width="4.42578125" style="85" customWidth="1"/>
    <col min="2" max="2" width="19.85546875" style="85" customWidth="1"/>
    <col min="3" max="3" width="22.28515625" style="85" customWidth="1"/>
    <col min="4" max="4" width="20.28515625" style="85" customWidth="1"/>
    <col min="5" max="5" width="20.140625" style="85" bestFit="1" customWidth="1"/>
    <col min="6" max="6" width="25.7109375" style="85" customWidth="1"/>
    <col min="7" max="7" width="32.28515625" style="85" customWidth="1"/>
    <col min="8" max="8" width="21.7109375" style="85" customWidth="1"/>
    <col min="9" max="16384" width="8.85546875" style="85"/>
  </cols>
  <sheetData>
    <row r="1" spans="1:9" s="296" customFormat="1" ht="40.5" customHeight="1" thickBot="1">
      <c r="A1" s="877" t="s">
        <v>162</v>
      </c>
      <c r="B1" s="877"/>
      <c r="C1" s="877"/>
      <c r="D1" s="877"/>
      <c r="E1" s="877"/>
      <c r="F1" s="877"/>
      <c r="G1" s="877"/>
      <c r="H1" s="877"/>
    </row>
    <row r="2" spans="1:9" s="297" customFormat="1" ht="26.45" customHeight="1" thickBot="1">
      <c r="A2" s="536" t="s">
        <v>0</v>
      </c>
      <c r="B2" s="537"/>
      <c r="C2" s="538"/>
      <c r="D2" s="539"/>
      <c r="E2" s="539"/>
      <c r="F2" s="540"/>
      <c r="G2" s="541" t="s">
        <v>262</v>
      </c>
      <c r="H2" s="298"/>
      <c r="I2" s="299"/>
    </row>
    <row r="3" spans="1:9" s="213" customFormat="1" ht="162.75" customHeight="1">
      <c r="A3" s="871" t="s">
        <v>21</v>
      </c>
      <c r="B3" s="874" t="s">
        <v>107</v>
      </c>
      <c r="C3" s="498" t="s">
        <v>104</v>
      </c>
      <c r="D3" s="499" t="s">
        <v>105</v>
      </c>
      <c r="E3" s="500" t="s">
        <v>106</v>
      </c>
      <c r="F3" s="500" t="s">
        <v>258</v>
      </c>
      <c r="G3" s="501" t="s">
        <v>163</v>
      </c>
      <c r="I3" s="496"/>
    </row>
    <row r="4" spans="1:9" s="213" customFormat="1" ht="15" thickBot="1">
      <c r="A4" s="872"/>
      <c r="B4" s="875"/>
      <c r="C4" s="502" t="s">
        <v>2</v>
      </c>
      <c r="D4" s="503" t="s">
        <v>2</v>
      </c>
      <c r="E4" s="503" t="s">
        <v>2</v>
      </c>
      <c r="F4" s="503" t="s">
        <v>2</v>
      </c>
      <c r="G4" s="503" t="s">
        <v>2</v>
      </c>
      <c r="I4" s="497"/>
    </row>
    <row r="5" spans="1:9" s="213" customFormat="1" ht="15" thickBot="1">
      <c r="A5" s="872"/>
      <c r="B5" s="875"/>
      <c r="C5" s="502" t="s">
        <v>115</v>
      </c>
      <c r="D5" s="503" t="s">
        <v>115</v>
      </c>
      <c r="E5" s="503" t="s">
        <v>115</v>
      </c>
      <c r="F5" s="503" t="s">
        <v>115</v>
      </c>
      <c r="G5" s="503" t="s">
        <v>115</v>
      </c>
      <c r="I5" s="497"/>
    </row>
    <row r="6" spans="1:9" s="213" customFormat="1" ht="15" thickBot="1">
      <c r="A6" s="873"/>
      <c r="B6" s="876"/>
      <c r="C6" s="504" t="s">
        <v>117</v>
      </c>
      <c r="D6" s="505" t="s">
        <v>117</v>
      </c>
      <c r="E6" s="505" t="s">
        <v>116</v>
      </c>
      <c r="F6" s="505" t="s">
        <v>117</v>
      </c>
      <c r="G6" s="505" t="s">
        <v>117</v>
      </c>
      <c r="H6" s="495"/>
      <c r="I6" s="497"/>
    </row>
    <row r="7" spans="1:9" ht="15">
      <c r="A7" s="300" t="s">
        <v>22</v>
      </c>
      <c r="B7" s="301"/>
      <c r="C7" s="662">
        <v>0</v>
      </c>
      <c r="D7" s="663">
        <v>0</v>
      </c>
      <c r="E7" s="664">
        <v>0</v>
      </c>
      <c r="F7" s="665">
        <v>0</v>
      </c>
      <c r="G7" s="666">
        <v>0</v>
      </c>
      <c r="H7" s="231"/>
      <c r="I7" s="307"/>
    </row>
    <row r="8" spans="1:9" ht="15">
      <c r="A8" s="300"/>
      <c r="B8" s="301" t="s">
        <v>276</v>
      </c>
      <c r="C8" s="302"/>
      <c r="D8" s="303"/>
      <c r="E8" s="304"/>
      <c r="F8" s="305"/>
      <c r="G8" s="306"/>
      <c r="H8" s="231"/>
      <c r="I8" s="307"/>
    </row>
    <row r="9" spans="1:9" ht="15">
      <c r="A9" s="308"/>
      <c r="B9" s="309"/>
      <c r="C9" s="310"/>
      <c r="D9" s="311"/>
      <c r="E9" s="312"/>
      <c r="F9" s="313"/>
      <c r="G9" s="314"/>
      <c r="I9" s="307"/>
    </row>
    <row r="10" spans="1:9" ht="15">
      <c r="A10" s="300" t="s">
        <v>23</v>
      </c>
      <c r="B10" s="301"/>
      <c r="C10" s="315"/>
      <c r="D10" s="303"/>
      <c r="E10" s="304"/>
      <c r="F10" s="305"/>
      <c r="G10" s="305"/>
      <c r="I10" s="307"/>
    </row>
    <row r="11" spans="1:9" ht="15">
      <c r="A11" s="300"/>
      <c r="B11" s="301"/>
      <c r="C11" s="315"/>
      <c r="D11" s="303"/>
      <c r="E11" s="304"/>
      <c r="F11" s="305"/>
      <c r="G11" s="305"/>
      <c r="I11" s="307"/>
    </row>
    <row r="12" spans="1:9" ht="15">
      <c r="A12" s="300"/>
      <c r="B12" s="301"/>
      <c r="C12" s="316"/>
      <c r="D12" s="317"/>
      <c r="E12" s="304"/>
      <c r="F12" s="305"/>
      <c r="G12" s="305"/>
      <c r="I12" s="307"/>
    </row>
    <row r="13" spans="1:9" ht="15">
      <c r="A13" s="318" t="s">
        <v>24</v>
      </c>
      <c r="B13" s="319"/>
      <c r="C13" s="320"/>
      <c r="D13" s="321"/>
      <c r="E13" s="322"/>
      <c r="F13" s="323"/>
      <c r="G13" s="323"/>
    </row>
    <row r="14" spans="1:9" ht="15">
      <c r="A14" s="300"/>
      <c r="B14" s="301"/>
      <c r="C14" s="324"/>
      <c r="D14" s="325"/>
      <c r="E14" s="326"/>
      <c r="F14" s="327"/>
      <c r="G14" s="327"/>
    </row>
    <row r="15" spans="1:9" ht="15">
      <c r="A15" s="308"/>
      <c r="B15" s="309"/>
      <c r="C15" s="328"/>
      <c r="D15" s="329"/>
      <c r="E15" s="330"/>
      <c r="F15" s="331"/>
      <c r="G15" s="331"/>
    </row>
    <row r="16" spans="1:9" ht="15">
      <c r="A16" s="300" t="s">
        <v>25</v>
      </c>
      <c r="B16" s="301"/>
      <c r="C16" s="315"/>
      <c r="D16" s="317"/>
      <c r="E16" s="304"/>
      <c r="F16" s="305"/>
      <c r="G16" s="305"/>
    </row>
    <row r="17" spans="1:7" ht="15">
      <c r="A17" s="300"/>
      <c r="B17" s="301"/>
      <c r="C17" s="315"/>
      <c r="D17" s="317"/>
      <c r="E17" s="304"/>
      <c r="F17" s="305"/>
      <c r="G17" s="305"/>
    </row>
    <row r="18" spans="1:7" ht="15">
      <c r="A18" s="300"/>
      <c r="B18" s="301"/>
      <c r="C18" s="315"/>
      <c r="D18" s="317"/>
      <c r="E18" s="304"/>
      <c r="F18" s="305"/>
      <c r="G18" s="305"/>
    </row>
    <row r="19" spans="1:7" ht="15">
      <c r="A19" s="318" t="s">
        <v>26</v>
      </c>
      <c r="B19" s="319"/>
      <c r="C19" s="332"/>
      <c r="D19" s="333"/>
      <c r="E19" s="334"/>
      <c r="F19" s="335"/>
      <c r="G19" s="335"/>
    </row>
    <row r="20" spans="1:7" ht="15">
      <c r="A20" s="300"/>
      <c r="B20" s="301"/>
      <c r="C20" s="315"/>
      <c r="D20" s="317"/>
      <c r="E20" s="304"/>
      <c r="F20" s="305"/>
      <c r="G20" s="305"/>
    </row>
    <row r="21" spans="1:7" ht="15">
      <c r="A21" s="308"/>
      <c r="B21" s="309"/>
      <c r="C21" s="336"/>
      <c r="D21" s="337"/>
      <c r="E21" s="312"/>
      <c r="F21" s="313"/>
      <c r="G21" s="313"/>
    </row>
    <row r="22" spans="1:7" ht="15">
      <c r="A22" s="300" t="s">
        <v>27</v>
      </c>
      <c r="B22" s="301"/>
      <c r="C22" s="315"/>
      <c r="D22" s="317"/>
      <c r="E22" s="304"/>
      <c r="F22" s="305"/>
      <c r="G22" s="305"/>
    </row>
    <row r="23" spans="1:7" ht="15">
      <c r="A23" s="300"/>
      <c r="B23" s="301"/>
      <c r="C23" s="315"/>
      <c r="D23" s="317"/>
      <c r="E23" s="304"/>
      <c r="F23" s="305"/>
      <c r="G23" s="305"/>
    </row>
    <row r="24" spans="1:7" ht="15">
      <c r="A24" s="300"/>
      <c r="B24" s="301"/>
      <c r="C24" s="338"/>
      <c r="D24" s="317"/>
      <c r="E24" s="304"/>
      <c r="F24" s="305"/>
      <c r="G24" s="305"/>
    </row>
    <row r="25" spans="1:7" ht="15">
      <c r="A25" s="318" t="s">
        <v>28</v>
      </c>
      <c r="B25" s="319"/>
      <c r="C25" s="332"/>
      <c r="D25" s="333"/>
      <c r="E25" s="334"/>
      <c r="F25" s="335"/>
      <c r="G25" s="335"/>
    </row>
    <row r="26" spans="1:7" ht="15">
      <c r="A26" s="300"/>
      <c r="B26" s="301"/>
      <c r="C26" s="315"/>
      <c r="D26" s="317"/>
      <c r="E26" s="304"/>
      <c r="F26" s="305"/>
      <c r="G26" s="305"/>
    </row>
    <row r="27" spans="1:7" ht="15">
      <c r="A27" s="308"/>
      <c r="B27" s="309"/>
      <c r="C27" s="336"/>
      <c r="D27" s="337"/>
      <c r="E27" s="312"/>
      <c r="F27" s="313"/>
      <c r="G27" s="313"/>
    </row>
    <row r="28" spans="1:7" ht="15">
      <c r="A28" s="300" t="s">
        <v>29</v>
      </c>
      <c r="B28" s="301"/>
      <c r="C28" s="315"/>
      <c r="D28" s="317"/>
      <c r="E28" s="304"/>
      <c r="F28" s="305"/>
      <c r="G28" s="305"/>
    </row>
    <row r="29" spans="1:7" ht="15">
      <c r="A29" s="300"/>
      <c r="B29" s="301"/>
      <c r="C29" s="315"/>
      <c r="D29" s="317"/>
      <c r="E29" s="304"/>
      <c r="F29" s="305"/>
      <c r="G29" s="305"/>
    </row>
    <row r="30" spans="1:7" ht="15">
      <c r="A30" s="300"/>
      <c r="B30" s="301"/>
      <c r="C30" s="316"/>
      <c r="D30" s="317"/>
      <c r="E30" s="304"/>
      <c r="F30" s="305"/>
      <c r="G30" s="305"/>
    </row>
    <row r="31" spans="1:7" ht="15">
      <c r="A31" s="318" t="s">
        <v>30</v>
      </c>
      <c r="B31" s="319"/>
      <c r="C31" s="332"/>
      <c r="D31" s="333"/>
      <c r="E31" s="334"/>
      <c r="F31" s="335"/>
      <c r="G31" s="335"/>
    </row>
    <row r="32" spans="1:7" ht="15">
      <c r="A32" s="300"/>
      <c r="B32" s="301"/>
      <c r="C32" s="315"/>
      <c r="D32" s="317"/>
      <c r="E32" s="304"/>
      <c r="F32" s="305"/>
      <c r="G32" s="305"/>
    </row>
    <row r="33" spans="1:7" ht="15">
      <c r="A33" s="308"/>
      <c r="B33" s="309"/>
      <c r="C33" s="339"/>
      <c r="D33" s="337"/>
      <c r="E33" s="312"/>
      <c r="F33" s="313"/>
      <c r="G33" s="313"/>
    </row>
    <row r="34" spans="1:7" ht="15">
      <c r="A34" s="300" t="s">
        <v>31</v>
      </c>
      <c r="B34" s="301"/>
      <c r="C34" s="340"/>
      <c r="D34" s="341"/>
      <c r="E34" s="342"/>
      <c r="F34" s="343"/>
      <c r="G34" s="343"/>
    </row>
    <row r="35" spans="1:7" ht="15">
      <c r="A35" s="300"/>
      <c r="B35" s="301"/>
      <c r="C35" s="340"/>
      <c r="D35" s="341"/>
      <c r="E35" s="342"/>
      <c r="F35" s="343"/>
      <c r="G35" s="343"/>
    </row>
    <row r="36" spans="1:7" ht="15">
      <c r="A36" s="300"/>
      <c r="B36" s="301"/>
      <c r="C36" s="340"/>
      <c r="D36" s="341"/>
      <c r="E36" s="342"/>
      <c r="F36" s="343"/>
      <c r="G36" s="343"/>
    </row>
    <row r="37" spans="1:7" ht="15">
      <c r="A37" s="318" t="s">
        <v>32</v>
      </c>
      <c r="B37" s="319"/>
      <c r="C37" s="344"/>
      <c r="D37" s="345"/>
      <c r="E37" s="346"/>
      <c r="F37" s="347"/>
      <c r="G37" s="347"/>
    </row>
    <row r="38" spans="1:7" ht="15">
      <c r="A38" s="300"/>
      <c r="B38" s="301"/>
      <c r="C38" s="348"/>
      <c r="D38" s="349"/>
      <c r="E38" s="350"/>
      <c r="F38" s="351"/>
      <c r="G38" s="351"/>
    </row>
    <row r="39" spans="1:7" ht="15">
      <c r="A39" s="308"/>
      <c r="B39" s="309"/>
      <c r="C39" s="352"/>
      <c r="D39" s="353"/>
      <c r="E39" s="354"/>
      <c r="F39" s="355"/>
      <c r="G39" s="355"/>
    </row>
    <row r="40" spans="1:7" ht="15">
      <c r="A40" s="300">
        <v>12</v>
      </c>
      <c r="B40" s="301"/>
      <c r="C40" s="340"/>
      <c r="D40" s="341"/>
      <c r="E40" s="342"/>
      <c r="F40" s="343"/>
      <c r="G40" s="343"/>
    </row>
    <row r="41" spans="1:7" ht="15">
      <c r="A41" s="300"/>
      <c r="B41" s="301"/>
      <c r="C41" s="340"/>
      <c r="D41" s="341"/>
      <c r="E41" s="342"/>
      <c r="F41" s="343"/>
      <c r="G41" s="343"/>
    </row>
    <row r="42" spans="1:7" ht="15">
      <c r="A42" s="300"/>
      <c r="B42" s="301"/>
      <c r="C42" s="340"/>
      <c r="D42" s="341"/>
      <c r="E42" s="342"/>
      <c r="F42" s="343"/>
      <c r="G42" s="343"/>
    </row>
    <row r="43" spans="1:7" ht="15">
      <c r="A43" s="318">
        <v>13</v>
      </c>
      <c r="B43" s="319"/>
      <c r="C43" s="356"/>
      <c r="D43" s="357"/>
      <c r="E43" s="358"/>
      <c r="F43" s="359"/>
      <c r="G43" s="359"/>
    </row>
    <row r="44" spans="1:7" ht="15">
      <c r="A44" s="300"/>
      <c r="B44" s="301"/>
      <c r="C44" s="340"/>
      <c r="D44" s="341"/>
      <c r="E44" s="342"/>
      <c r="F44" s="343"/>
      <c r="G44" s="343"/>
    </row>
    <row r="45" spans="1:7" ht="15">
      <c r="A45" s="308"/>
      <c r="B45" s="309"/>
      <c r="C45" s="360"/>
      <c r="D45" s="361"/>
      <c r="E45" s="362"/>
      <c r="F45" s="363"/>
      <c r="G45" s="363"/>
    </row>
    <row r="46" spans="1:7" ht="15">
      <c r="A46" s="300">
        <v>14</v>
      </c>
      <c r="B46" s="301"/>
      <c r="C46" s="348"/>
      <c r="D46" s="349"/>
      <c r="E46" s="350"/>
      <c r="F46" s="351"/>
      <c r="G46" s="351"/>
    </row>
    <row r="47" spans="1:7" ht="15">
      <c r="A47" s="300"/>
      <c r="B47" s="301"/>
      <c r="C47" s="348"/>
      <c r="D47" s="349"/>
      <c r="E47" s="350"/>
      <c r="F47" s="351"/>
      <c r="G47" s="351"/>
    </row>
    <row r="48" spans="1:7" ht="15">
      <c r="A48" s="300"/>
      <c r="B48" s="301"/>
      <c r="C48" s="348"/>
      <c r="D48" s="349"/>
      <c r="E48" s="350"/>
      <c r="F48" s="351"/>
      <c r="G48" s="351"/>
    </row>
    <row r="49" spans="1:7" ht="15">
      <c r="A49" s="318">
        <v>15</v>
      </c>
      <c r="B49" s="319"/>
      <c r="C49" s="344"/>
      <c r="D49" s="345"/>
      <c r="E49" s="346"/>
      <c r="F49" s="347"/>
      <c r="G49" s="347"/>
    </row>
    <row r="50" spans="1:7" ht="15">
      <c r="A50" s="300"/>
      <c r="B50" s="301"/>
      <c r="C50" s="348"/>
      <c r="D50" s="349"/>
      <c r="E50" s="350"/>
      <c r="F50" s="351"/>
      <c r="G50" s="351"/>
    </row>
    <row r="51" spans="1:7" ht="15">
      <c r="A51" s="308"/>
      <c r="B51" s="309"/>
      <c r="C51" s="352"/>
      <c r="D51" s="353"/>
      <c r="E51" s="354"/>
      <c r="F51" s="355"/>
      <c r="G51" s="355"/>
    </row>
    <row r="52" spans="1:7" ht="15">
      <c r="A52" s="300">
        <v>16</v>
      </c>
      <c r="B52" s="301"/>
      <c r="C52" s="348"/>
      <c r="D52" s="349"/>
      <c r="E52" s="350"/>
      <c r="F52" s="351"/>
      <c r="G52" s="351"/>
    </row>
    <row r="53" spans="1:7" ht="15">
      <c r="A53" s="300"/>
      <c r="B53" s="301"/>
      <c r="C53" s="348"/>
      <c r="D53" s="349"/>
      <c r="E53" s="350"/>
      <c r="F53" s="351"/>
      <c r="G53" s="351"/>
    </row>
    <row r="54" spans="1:7" ht="15">
      <c r="A54" s="300"/>
      <c r="B54" s="301"/>
      <c r="C54" s="348"/>
      <c r="D54" s="349"/>
      <c r="E54" s="350"/>
      <c r="F54" s="351"/>
      <c r="G54" s="351"/>
    </row>
    <row r="55" spans="1:7" ht="15">
      <c r="A55" s="318">
        <v>17</v>
      </c>
      <c r="B55" s="319"/>
      <c r="C55" s="356"/>
      <c r="D55" s="357"/>
      <c r="E55" s="358"/>
      <c r="F55" s="359"/>
      <c r="G55" s="359"/>
    </row>
    <row r="56" spans="1:7" ht="15">
      <c r="A56" s="300"/>
      <c r="B56" s="301"/>
      <c r="C56" s="340"/>
      <c r="D56" s="341"/>
      <c r="E56" s="342"/>
      <c r="F56" s="343"/>
      <c r="G56" s="343"/>
    </row>
    <row r="57" spans="1:7" ht="15.75" thickBot="1">
      <c r="A57" s="364"/>
      <c r="B57" s="365"/>
      <c r="C57" s="366"/>
      <c r="D57" s="367"/>
      <c r="E57" s="368"/>
      <c r="F57" s="369"/>
      <c r="G57" s="369"/>
    </row>
    <row r="58" spans="1:7" ht="28.5" customHeight="1" thickBot="1">
      <c r="A58" s="867" t="s">
        <v>81</v>
      </c>
      <c r="B58" s="868"/>
      <c r="C58" s="370">
        <f t="shared" ref="C58:G59" si="0">SUM(C7,C10,C13,C16,C19,C22,C25,C28,C31,C34,C37,C40,C43,C46,C49,C52,C55)</f>
        <v>0</v>
      </c>
      <c r="D58" s="370">
        <f t="shared" si="0"/>
        <v>0</v>
      </c>
      <c r="E58" s="370">
        <f t="shared" si="0"/>
        <v>0</v>
      </c>
      <c r="F58" s="371">
        <f t="shared" si="0"/>
        <v>0</v>
      </c>
      <c r="G58" s="372">
        <f t="shared" si="0"/>
        <v>0</v>
      </c>
    </row>
    <row r="59" spans="1:7" ht="15.75" thickBot="1">
      <c r="A59" s="869"/>
      <c r="B59" s="870"/>
      <c r="C59" s="373">
        <f t="shared" si="0"/>
        <v>0</v>
      </c>
      <c r="D59" s="373">
        <f t="shared" si="0"/>
        <v>0</v>
      </c>
      <c r="E59" s="373">
        <f t="shared" si="0"/>
        <v>0</v>
      </c>
      <c r="F59" s="374">
        <f t="shared" si="0"/>
        <v>0</v>
      </c>
      <c r="G59" s="375">
        <f t="shared" si="0"/>
        <v>0</v>
      </c>
    </row>
    <row r="61" spans="1:7" s="449" customFormat="1" ht="12.6" customHeight="1"/>
    <row r="62" spans="1:7" s="449" customFormat="1" ht="12.6" customHeight="1"/>
    <row r="63" spans="1:7" s="449" customFormat="1" ht="12.6" customHeight="1"/>
    <row r="64" spans="1:7" s="449" customFormat="1" ht="12.6" customHeight="1"/>
  </sheetData>
  <mergeCells count="4">
    <mergeCell ref="A58:B59"/>
    <mergeCell ref="A3:A6"/>
    <mergeCell ref="B3:B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7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79768"/>
    <pageSetUpPr fitToPage="1"/>
  </sheetPr>
  <dimension ref="A1:W54"/>
  <sheetViews>
    <sheetView topLeftCell="A25" zoomScale="90" zoomScaleNormal="90" workbookViewId="0">
      <selection activeCell="C29" sqref="C29"/>
    </sheetView>
  </sheetViews>
  <sheetFormatPr defaultColWidth="8.85546875" defaultRowHeight="12.75"/>
  <cols>
    <col min="1" max="1" width="4.5703125" style="376" customWidth="1"/>
    <col min="2" max="2" width="12.85546875" style="85" customWidth="1"/>
    <col min="3" max="3" width="11.5703125" style="85" customWidth="1"/>
    <col min="4" max="4" width="12.85546875" style="85" customWidth="1"/>
    <col min="5" max="5" width="16.85546875" style="85" bestFit="1" customWidth="1"/>
    <col min="6" max="6" width="14.7109375" style="85" customWidth="1"/>
    <col min="7" max="7" width="17.28515625" style="85" customWidth="1"/>
    <col min="8" max="12" width="8.7109375" style="85" customWidth="1"/>
    <col min="13" max="13" width="11.5703125" style="85" customWidth="1"/>
    <col min="14" max="14" width="8.7109375" style="85" customWidth="1"/>
    <col min="15" max="15" width="14.7109375" style="85" customWidth="1"/>
    <col min="16" max="22" width="10.7109375" style="85" customWidth="1"/>
    <col min="23" max="23" width="12.5703125" style="85" customWidth="1"/>
    <col min="24" max="16384" width="8.85546875" style="85"/>
  </cols>
  <sheetData>
    <row r="1" spans="1:23">
      <c r="A1" s="85" t="s">
        <v>265</v>
      </c>
    </row>
    <row r="2" spans="1:23" ht="13.5" thickBot="1"/>
    <row r="3" spans="1:23" s="377" customFormat="1" ht="64.150000000000006" customHeight="1">
      <c r="A3" s="888" t="s">
        <v>175</v>
      </c>
      <c r="B3" s="891" t="s">
        <v>0</v>
      </c>
      <c r="C3" s="893" t="s">
        <v>136</v>
      </c>
      <c r="D3" s="894"/>
      <c r="E3" s="894"/>
      <c r="F3" s="894"/>
      <c r="G3" s="895"/>
      <c r="H3" s="890" t="s">
        <v>176</v>
      </c>
      <c r="I3" s="890"/>
      <c r="J3" s="890" t="s">
        <v>133</v>
      </c>
      <c r="K3" s="890"/>
      <c r="L3" s="890" t="s">
        <v>177</v>
      </c>
      <c r="M3" s="890"/>
      <c r="N3" s="890" t="s">
        <v>178</v>
      </c>
      <c r="O3" s="890"/>
      <c r="P3" s="890" t="s">
        <v>179</v>
      </c>
      <c r="Q3" s="890"/>
      <c r="R3" s="890" t="s">
        <v>180</v>
      </c>
      <c r="S3" s="890"/>
      <c r="T3" s="890" t="s">
        <v>181</v>
      </c>
      <c r="U3" s="890"/>
      <c r="V3" s="896" t="s">
        <v>68</v>
      </c>
      <c r="W3" s="897"/>
    </row>
    <row r="4" spans="1:23" s="147" customFormat="1" ht="86.25" thickBot="1">
      <c r="A4" s="889"/>
      <c r="B4" s="892"/>
      <c r="C4" s="571" t="s">
        <v>209</v>
      </c>
      <c r="D4" s="571" t="s">
        <v>210</v>
      </c>
      <c r="E4" s="571" t="s">
        <v>219</v>
      </c>
      <c r="F4" s="571" t="s">
        <v>211</v>
      </c>
      <c r="G4" s="572" t="s">
        <v>218</v>
      </c>
      <c r="H4" s="573" t="s">
        <v>182</v>
      </c>
      <c r="I4" s="573" t="s">
        <v>57</v>
      </c>
      <c r="J4" s="573" t="s">
        <v>182</v>
      </c>
      <c r="K4" s="573" t="s">
        <v>57</v>
      </c>
      <c r="L4" s="573" t="s">
        <v>182</v>
      </c>
      <c r="M4" s="573" t="s">
        <v>57</v>
      </c>
      <c r="N4" s="573" t="s">
        <v>182</v>
      </c>
      <c r="O4" s="574" t="s">
        <v>215</v>
      </c>
      <c r="P4" s="573" t="s">
        <v>182</v>
      </c>
      <c r="Q4" s="573" t="s">
        <v>57</v>
      </c>
      <c r="R4" s="573" t="s">
        <v>182</v>
      </c>
      <c r="S4" s="573" t="s">
        <v>57</v>
      </c>
      <c r="T4" s="573" t="s">
        <v>182</v>
      </c>
      <c r="U4" s="573" t="s">
        <v>57</v>
      </c>
      <c r="V4" s="573" t="s">
        <v>182</v>
      </c>
      <c r="W4" s="575" t="s">
        <v>216</v>
      </c>
    </row>
    <row r="5" spans="1:23" ht="16.899999999999999" customHeight="1">
      <c r="A5" s="379">
        <v>1</v>
      </c>
      <c r="B5" s="380" t="s">
        <v>4</v>
      </c>
      <c r="C5" s="381"/>
      <c r="D5" s="381"/>
      <c r="E5" s="381"/>
      <c r="F5" s="381"/>
      <c r="G5" s="382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4"/>
      <c r="W5" s="385"/>
    </row>
    <row r="6" spans="1:23" ht="16.899999999999999" customHeight="1">
      <c r="A6" s="386">
        <v>2</v>
      </c>
      <c r="B6" s="387" t="s">
        <v>5</v>
      </c>
      <c r="C6" s="388"/>
      <c r="D6" s="388"/>
      <c r="E6" s="388"/>
      <c r="F6" s="388"/>
      <c r="G6" s="226"/>
      <c r="H6" s="389"/>
      <c r="I6" s="389"/>
      <c r="J6" s="389"/>
      <c r="K6" s="389"/>
      <c r="L6" s="390"/>
      <c r="M6" s="390"/>
      <c r="N6" s="391"/>
      <c r="O6" s="391"/>
      <c r="P6" s="389"/>
      <c r="Q6" s="389"/>
      <c r="R6" s="392"/>
      <c r="S6" s="392"/>
      <c r="T6" s="389"/>
      <c r="U6" s="389"/>
      <c r="V6" s="392"/>
      <c r="W6" s="228"/>
    </row>
    <row r="7" spans="1:23" ht="16.899999999999999" customHeight="1">
      <c r="A7" s="386">
        <v>3</v>
      </c>
      <c r="B7" s="387" t="s">
        <v>6</v>
      </c>
      <c r="C7" s="388"/>
      <c r="D7" s="388"/>
      <c r="E7" s="388"/>
      <c r="F7" s="388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8"/>
    </row>
    <row r="8" spans="1:23" ht="16.899999999999999" customHeight="1">
      <c r="A8" s="386">
        <v>4</v>
      </c>
      <c r="B8" s="387" t="s">
        <v>7</v>
      </c>
      <c r="C8" s="388"/>
      <c r="D8" s="388"/>
      <c r="E8" s="388"/>
      <c r="F8" s="388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8"/>
    </row>
    <row r="9" spans="1:23" ht="16.899999999999999" customHeight="1">
      <c r="A9" s="386">
        <v>5</v>
      </c>
      <c r="B9" s="387" t="s">
        <v>8</v>
      </c>
      <c r="C9" s="388"/>
      <c r="D9" s="388"/>
      <c r="E9" s="388"/>
      <c r="F9" s="388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8"/>
    </row>
    <row r="10" spans="1:23" ht="16.899999999999999" customHeight="1">
      <c r="A10" s="386">
        <v>6</v>
      </c>
      <c r="B10" s="387" t="s">
        <v>9</v>
      </c>
      <c r="C10" s="388"/>
      <c r="D10" s="388"/>
      <c r="E10" s="388"/>
      <c r="F10" s="388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8"/>
    </row>
    <row r="11" spans="1:23" ht="16.899999999999999" customHeight="1">
      <c r="A11" s="386">
        <v>7</v>
      </c>
      <c r="B11" s="387" t="s">
        <v>10</v>
      </c>
      <c r="C11" s="388"/>
      <c r="D11" s="388"/>
      <c r="E11" s="388"/>
      <c r="F11" s="388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8"/>
    </row>
    <row r="12" spans="1:23" ht="16.899999999999999" customHeight="1">
      <c r="A12" s="386">
        <v>8</v>
      </c>
      <c r="B12" s="387" t="s">
        <v>11</v>
      </c>
      <c r="C12" s="393"/>
      <c r="D12" s="393"/>
      <c r="E12" s="393"/>
      <c r="F12" s="393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8"/>
    </row>
    <row r="13" spans="1:23" ht="16.899999999999999" customHeight="1">
      <c r="A13" s="386">
        <v>9</v>
      </c>
      <c r="B13" s="387" t="s">
        <v>12</v>
      </c>
      <c r="C13" s="393"/>
      <c r="D13" s="393"/>
      <c r="E13" s="393"/>
      <c r="F13" s="393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8"/>
    </row>
    <row r="14" spans="1:23" ht="16.899999999999999" customHeight="1">
      <c r="A14" s="386">
        <v>10</v>
      </c>
      <c r="B14" s="387" t="s">
        <v>13</v>
      </c>
      <c r="C14" s="388"/>
      <c r="D14" s="388"/>
      <c r="E14" s="388"/>
      <c r="F14" s="388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8"/>
    </row>
    <row r="15" spans="1:23" ht="16.899999999999999" customHeight="1">
      <c r="A15" s="386">
        <v>11</v>
      </c>
      <c r="B15" s="387" t="s">
        <v>14</v>
      </c>
      <c r="C15" s="388"/>
      <c r="D15" s="388"/>
      <c r="E15" s="388"/>
      <c r="F15" s="388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8"/>
    </row>
    <row r="16" spans="1:23" ht="16.899999999999999" customHeight="1">
      <c r="A16" s="386">
        <v>12</v>
      </c>
      <c r="B16" s="387" t="s">
        <v>15</v>
      </c>
      <c r="C16" s="388"/>
      <c r="D16" s="388"/>
      <c r="E16" s="388"/>
      <c r="F16" s="388"/>
      <c r="G16" s="394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8"/>
    </row>
    <row r="17" spans="1:23" ht="16.899999999999999" customHeight="1">
      <c r="A17" s="386">
        <v>13</v>
      </c>
      <c r="B17" s="395" t="s">
        <v>39</v>
      </c>
      <c r="C17" s="388"/>
      <c r="D17" s="388"/>
      <c r="E17" s="388"/>
      <c r="F17" s="388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8"/>
    </row>
    <row r="18" spans="1:23" ht="16.899999999999999" customHeight="1">
      <c r="A18" s="386">
        <v>14</v>
      </c>
      <c r="B18" s="387" t="s">
        <v>16</v>
      </c>
      <c r="C18" s="388"/>
      <c r="D18" s="388"/>
      <c r="E18" s="388"/>
      <c r="F18" s="388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8"/>
    </row>
    <row r="19" spans="1:23" ht="16.899999999999999" customHeight="1">
      <c r="A19" s="386">
        <v>15</v>
      </c>
      <c r="B19" s="387" t="s">
        <v>17</v>
      </c>
      <c r="C19" s="388"/>
      <c r="D19" s="388"/>
      <c r="E19" s="388"/>
      <c r="F19" s="388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8"/>
    </row>
    <row r="20" spans="1:23" ht="16.899999999999999" customHeight="1" thickBot="1">
      <c r="A20" s="386">
        <v>16</v>
      </c>
      <c r="B20" s="396" t="s">
        <v>18</v>
      </c>
      <c r="C20" s="388"/>
      <c r="D20" s="388"/>
      <c r="E20" s="388"/>
      <c r="F20" s="388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8"/>
    </row>
    <row r="21" spans="1:23" ht="16.899999999999999" customHeight="1" thickBot="1">
      <c r="A21" s="397">
        <v>17</v>
      </c>
      <c r="B21" s="398" t="s">
        <v>19</v>
      </c>
      <c r="C21" s="399"/>
      <c r="D21" s="399"/>
      <c r="E21" s="399"/>
      <c r="F21" s="39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30"/>
    </row>
    <row r="24" spans="1:23" s="147" customFormat="1" ht="19.899999999999999" customHeight="1">
      <c r="A24" s="423"/>
      <c r="B24" s="885" t="s">
        <v>189</v>
      </c>
      <c r="C24" s="885"/>
      <c r="D24" s="885"/>
      <c r="E24" s="885"/>
      <c r="F24" s="885"/>
      <c r="G24" s="885"/>
      <c r="H24" s="885"/>
      <c r="I24" s="885"/>
      <c r="J24" s="885"/>
      <c r="K24" s="885"/>
      <c r="L24" s="885"/>
      <c r="M24" s="885"/>
      <c r="N24" s="885"/>
      <c r="O24" s="885"/>
      <c r="P24" s="885"/>
      <c r="Q24" s="885"/>
      <c r="R24" s="885"/>
      <c r="S24" s="885"/>
      <c r="T24" s="885"/>
      <c r="U24" s="885"/>
      <c r="V24" s="885"/>
      <c r="W24" s="885"/>
    </row>
    <row r="25" spans="1:23" ht="47.45" customHeight="1">
      <c r="A25" s="85" t="s">
        <v>266</v>
      </c>
      <c r="L25" s="400"/>
      <c r="M25" s="400"/>
      <c r="N25" s="400"/>
      <c r="O25" s="400"/>
      <c r="P25" s="400"/>
      <c r="Q25" s="400"/>
    </row>
    <row r="26" spans="1:23" ht="15" thickBot="1">
      <c r="B26" s="85" t="s">
        <v>124</v>
      </c>
      <c r="L26" s="400"/>
      <c r="M26" s="400"/>
      <c r="N26" s="400"/>
      <c r="O26" s="400"/>
      <c r="P26" s="400"/>
      <c r="Q26" s="400"/>
    </row>
    <row r="27" spans="1:23" ht="15" thickBot="1">
      <c r="A27" s="878" t="s">
        <v>175</v>
      </c>
      <c r="B27" s="880" t="s">
        <v>194</v>
      </c>
      <c r="C27" s="882" t="s">
        <v>188</v>
      </c>
      <c r="D27" s="883"/>
      <c r="E27" s="653"/>
      <c r="F27" s="653"/>
      <c r="G27" s="653"/>
      <c r="H27" s="884" t="s">
        <v>176</v>
      </c>
      <c r="I27" s="884"/>
      <c r="J27" s="884" t="s">
        <v>133</v>
      </c>
      <c r="K27" s="884"/>
      <c r="L27" s="884" t="s">
        <v>177</v>
      </c>
      <c r="M27" s="884"/>
      <c r="N27" s="884" t="s">
        <v>178</v>
      </c>
      <c r="O27" s="884"/>
      <c r="P27" s="884" t="s">
        <v>179</v>
      </c>
      <c r="Q27" s="884"/>
      <c r="R27" s="884" t="s">
        <v>180</v>
      </c>
      <c r="S27" s="884"/>
      <c r="T27" s="884" t="s">
        <v>181</v>
      </c>
      <c r="U27" s="884"/>
      <c r="V27" s="886" t="s">
        <v>68</v>
      </c>
      <c r="W27" s="887"/>
    </row>
    <row r="28" spans="1:23" ht="100.5" thickBot="1">
      <c r="A28" s="879"/>
      <c r="B28" s="881"/>
      <c r="C28" s="652" t="s">
        <v>212</v>
      </c>
      <c r="D28" s="651" t="s">
        <v>213</v>
      </c>
      <c r="E28" s="651" t="s">
        <v>220</v>
      </c>
      <c r="F28" s="651" t="s">
        <v>211</v>
      </c>
      <c r="G28" s="671" t="s">
        <v>218</v>
      </c>
      <c r="H28" s="672" t="s">
        <v>182</v>
      </c>
      <c r="I28" s="673" t="s">
        <v>57</v>
      </c>
      <c r="J28" s="673" t="s">
        <v>182</v>
      </c>
      <c r="K28" s="673" t="s">
        <v>57</v>
      </c>
      <c r="L28" s="673" t="s">
        <v>182</v>
      </c>
      <c r="M28" s="673" t="s">
        <v>57</v>
      </c>
      <c r="N28" s="673" t="s">
        <v>182</v>
      </c>
      <c r="O28" s="674" t="s">
        <v>214</v>
      </c>
      <c r="P28" s="673" t="s">
        <v>182</v>
      </c>
      <c r="Q28" s="673" t="s">
        <v>57</v>
      </c>
      <c r="R28" s="673" t="s">
        <v>182</v>
      </c>
      <c r="S28" s="673" t="s">
        <v>57</v>
      </c>
      <c r="T28" s="673" t="s">
        <v>182</v>
      </c>
      <c r="U28" s="673" t="s">
        <v>57</v>
      </c>
      <c r="V28" s="673" t="s">
        <v>182</v>
      </c>
      <c r="W28" s="675" t="s">
        <v>216</v>
      </c>
    </row>
    <row r="29" spans="1:23" ht="16.899999999999999" customHeight="1">
      <c r="A29" s="379">
        <v>1</v>
      </c>
      <c r="B29" s="380" t="s">
        <v>279</v>
      </c>
      <c r="C29" s="689">
        <v>29738.14</v>
      </c>
      <c r="D29" s="40">
        <f>29738.14</f>
        <v>29738.14</v>
      </c>
      <c r="E29" s="668">
        <f>D29/C29</f>
        <v>1</v>
      </c>
      <c r="F29" s="689">
        <v>28608.37</v>
      </c>
      <c r="G29" s="668">
        <f>F29/D29</f>
        <v>0.96200939265199503</v>
      </c>
      <c r="H29" s="697">
        <v>3</v>
      </c>
      <c r="I29" s="698">
        <f>37.11+161.4+164.26</f>
        <v>362.77</v>
      </c>
      <c r="J29" s="669" t="s">
        <v>282</v>
      </c>
      <c r="K29" s="670" t="s">
        <v>282</v>
      </c>
      <c r="L29" s="669">
        <v>1</v>
      </c>
      <c r="M29" s="40">
        <f>29738.14</f>
        <v>29738.14</v>
      </c>
      <c r="N29" s="669">
        <v>2</v>
      </c>
      <c r="O29" s="667">
        <v>29609.63</v>
      </c>
      <c r="P29" s="669" t="s">
        <v>282</v>
      </c>
      <c r="Q29" s="670" t="s">
        <v>282</v>
      </c>
      <c r="R29" s="669" t="s">
        <v>282</v>
      </c>
      <c r="S29" s="670" t="s">
        <v>282</v>
      </c>
      <c r="T29" s="669" t="s">
        <v>282</v>
      </c>
      <c r="U29" s="670" t="s">
        <v>282</v>
      </c>
      <c r="V29" s="661">
        <v>44</v>
      </c>
      <c r="W29" s="650">
        <v>0</v>
      </c>
    </row>
    <row r="30" spans="1:23" ht="16.899999999999999" customHeight="1">
      <c r="A30" s="386"/>
      <c r="B30" s="387"/>
      <c r="C30" s="388"/>
      <c r="D30" s="388"/>
      <c r="E30" s="388"/>
      <c r="F30" s="388"/>
      <c r="G30" s="388"/>
      <c r="H30" s="226"/>
      <c r="I30" s="389"/>
      <c r="J30" s="389"/>
      <c r="K30" s="389"/>
      <c r="L30" s="389"/>
      <c r="M30" s="390"/>
      <c r="N30" s="390"/>
      <c r="O30" s="391"/>
      <c r="P30" s="391"/>
      <c r="Q30" s="389"/>
      <c r="R30" s="389"/>
      <c r="S30" s="392"/>
      <c r="T30" s="392"/>
      <c r="U30" s="389"/>
      <c r="V30" s="389"/>
      <c r="W30" s="392"/>
    </row>
    <row r="31" spans="1:23" ht="16.899999999999999" customHeight="1" thickBot="1">
      <c r="A31" s="386"/>
      <c r="B31" s="387"/>
      <c r="C31" s="388"/>
      <c r="D31" s="388"/>
      <c r="E31" s="388"/>
      <c r="F31" s="388"/>
      <c r="G31" s="388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</row>
    <row r="32" spans="1:23" ht="16.899999999999999" customHeight="1">
      <c r="A32" s="379"/>
      <c r="B32" s="380"/>
      <c r="C32" s="381"/>
      <c r="D32" s="381"/>
      <c r="E32" s="381"/>
      <c r="F32" s="381"/>
      <c r="G32" s="381"/>
      <c r="H32" s="382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4"/>
    </row>
    <row r="33" spans="1:23" ht="16.899999999999999" customHeight="1">
      <c r="A33" s="386"/>
      <c r="B33" s="387"/>
      <c r="C33" s="388"/>
      <c r="D33" s="388"/>
      <c r="E33" s="388"/>
      <c r="F33" s="388"/>
      <c r="G33" s="388"/>
      <c r="H33" s="226"/>
      <c r="I33" s="389"/>
      <c r="J33" s="389"/>
      <c r="K33" s="389"/>
      <c r="L33" s="389"/>
      <c r="M33" s="390"/>
      <c r="N33" s="390"/>
      <c r="O33" s="391"/>
      <c r="P33" s="391"/>
      <c r="Q33" s="389"/>
      <c r="R33" s="389"/>
      <c r="S33" s="392"/>
      <c r="T33" s="392"/>
      <c r="U33" s="389"/>
      <c r="V33" s="389"/>
      <c r="W33" s="392"/>
    </row>
    <row r="34" spans="1:23" ht="16.899999999999999" customHeight="1" thickBot="1">
      <c r="A34" s="386"/>
      <c r="B34" s="387"/>
      <c r="C34" s="388"/>
      <c r="D34" s="388"/>
      <c r="E34" s="388"/>
      <c r="F34" s="388"/>
      <c r="G34" s="388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</row>
    <row r="35" spans="1:23" ht="16.899999999999999" customHeight="1">
      <c r="A35" s="379"/>
      <c r="B35" s="380"/>
      <c r="C35" s="381"/>
      <c r="D35" s="381"/>
      <c r="E35" s="381"/>
      <c r="F35" s="381"/>
      <c r="G35" s="381"/>
      <c r="H35" s="382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4"/>
    </row>
    <row r="36" spans="1:23" ht="16.899999999999999" customHeight="1">
      <c r="A36" s="386"/>
      <c r="B36" s="387"/>
      <c r="C36" s="388"/>
      <c r="D36" s="388"/>
      <c r="E36" s="388"/>
      <c r="F36" s="388"/>
      <c r="G36" s="388"/>
      <c r="H36" s="226"/>
      <c r="I36" s="389"/>
      <c r="J36" s="389"/>
      <c r="K36" s="389"/>
      <c r="L36" s="389"/>
      <c r="M36" s="390"/>
      <c r="N36" s="390"/>
      <c r="O36" s="391"/>
      <c r="P36" s="391"/>
      <c r="Q36" s="389"/>
      <c r="R36" s="389"/>
      <c r="S36" s="392"/>
      <c r="T36" s="392"/>
      <c r="U36" s="389"/>
      <c r="V36" s="389"/>
      <c r="W36" s="392"/>
    </row>
    <row r="37" spans="1:23" ht="16.899999999999999" customHeight="1" thickBot="1">
      <c r="A37" s="386"/>
      <c r="B37" s="387"/>
      <c r="C37" s="388"/>
      <c r="D37" s="388"/>
      <c r="E37" s="388"/>
      <c r="F37" s="388"/>
      <c r="G37" s="388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</row>
    <row r="38" spans="1:23" ht="16.899999999999999" customHeight="1">
      <c r="A38" s="379"/>
      <c r="B38" s="380"/>
      <c r="C38" s="381"/>
      <c r="D38" s="381"/>
      <c r="E38" s="381"/>
      <c r="F38" s="381"/>
      <c r="G38" s="381"/>
      <c r="H38" s="382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4"/>
    </row>
    <row r="39" spans="1:23" ht="16.899999999999999" customHeight="1">
      <c r="A39" s="386"/>
      <c r="B39" s="387"/>
      <c r="C39" s="388"/>
      <c r="D39" s="388"/>
      <c r="E39" s="388"/>
      <c r="F39" s="388"/>
      <c r="G39" s="388"/>
      <c r="H39" s="226"/>
      <c r="I39" s="389"/>
      <c r="J39" s="389"/>
      <c r="K39" s="389"/>
      <c r="L39" s="389"/>
      <c r="M39" s="390"/>
      <c r="N39" s="390"/>
      <c r="O39" s="391"/>
      <c r="P39" s="391"/>
      <c r="Q39" s="389"/>
      <c r="R39" s="389"/>
      <c r="S39" s="392"/>
      <c r="T39" s="392"/>
      <c r="U39" s="389"/>
      <c r="V39" s="389"/>
      <c r="W39" s="392"/>
    </row>
    <row r="40" spans="1:23" ht="16.899999999999999" customHeight="1" thickBot="1">
      <c r="A40" s="386"/>
      <c r="B40" s="387"/>
      <c r="C40" s="388"/>
      <c r="D40" s="388"/>
      <c r="E40" s="388"/>
      <c r="F40" s="388"/>
      <c r="G40" s="388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</row>
    <row r="41" spans="1:23" ht="16.899999999999999" customHeight="1">
      <c r="A41" s="379"/>
      <c r="B41" s="380"/>
      <c r="C41" s="381"/>
      <c r="D41" s="381"/>
      <c r="E41" s="381"/>
      <c r="F41" s="381"/>
      <c r="G41" s="381"/>
      <c r="H41" s="382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4"/>
    </row>
    <row r="42" spans="1:23" ht="16.899999999999999" customHeight="1">
      <c r="A42" s="386"/>
      <c r="B42" s="387"/>
      <c r="C42" s="388"/>
      <c r="D42" s="388"/>
      <c r="E42" s="388"/>
      <c r="F42" s="388"/>
      <c r="G42" s="388"/>
      <c r="H42" s="226"/>
      <c r="I42" s="389"/>
      <c r="J42" s="389"/>
      <c r="K42" s="389"/>
      <c r="L42" s="389"/>
      <c r="M42" s="390"/>
      <c r="N42" s="390"/>
      <c r="O42" s="391"/>
      <c r="P42" s="391"/>
      <c r="Q42" s="389"/>
      <c r="R42" s="389"/>
      <c r="S42" s="392"/>
      <c r="T42" s="392"/>
      <c r="U42" s="389"/>
      <c r="V42" s="389"/>
      <c r="W42" s="392"/>
    </row>
    <row r="43" spans="1:23" ht="16.899999999999999" customHeight="1" thickBot="1">
      <c r="A43" s="386"/>
      <c r="B43" s="387"/>
      <c r="C43" s="388"/>
      <c r="D43" s="388"/>
      <c r="E43" s="388"/>
      <c r="F43" s="388"/>
      <c r="G43" s="388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</row>
    <row r="44" spans="1:23" ht="16.899999999999999" customHeight="1">
      <c r="A44" s="379"/>
      <c r="B44" s="380"/>
      <c r="C44" s="381"/>
      <c r="D44" s="381"/>
      <c r="E44" s="381"/>
      <c r="F44" s="381"/>
      <c r="G44" s="381"/>
      <c r="H44" s="382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3"/>
      <c r="W44" s="384"/>
    </row>
    <row r="45" spans="1:23" ht="16.899999999999999" customHeight="1">
      <c r="A45" s="386"/>
      <c r="B45" s="387"/>
      <c r="C45" s="388"/>
      <c r="D45" s="388"/>
      <c r="E45" s="388"/>
      <c r="F45" s="388"/>
      <c r="G45" s="388"/>
      <c r="H45" s="226"/>
      <c r="I45" s="389"/>
      <c r="J45" s="389"/>
      <c r="K45" s="389"/>
      <c r="L45" s="389"/>
      <c r="M45" s="390"/>
      <c r="N45" s="390"/>
      <c r="O45" s="391"/>
      <c r="P45" s="391"/>
      <c r="Q45" s="389"/>
      <c r="R45" s="389"/>
      <c r="S45" s="392"/>
      <c r="T45" s="392"/>
      <c r="U45" s="389"/>
      <c r="V45" s="389"/>
      <c r="W45" s="392"/>
    </row>
    <row r="46" spans="1:23" ht="16.899999999999999" customHeight="1" thickBot="1">
      <c r="A46" s="386"/>
      <c r="B46" s="387"/>
      <c r="C46" s="388"/>
      <c r="D46" s="388"/>
      <c r="E46" s="388"/>
      <c r="F46" s="388"/>
      <c r="G46" s="388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</row>
    <row r="47" spans="1:23" ht="16.899999999999999" customHeight="1">
      <c r="A47" s="379"/>
      <c r="B47" s="380"/>
      <c r="C47" s="381"/>
      <c r="D47" s="381"/>
      <c r="E47" s="381"/>
      <c r="F47" s="381"/>
      <c r="G47" s="381"/>
      <c r="H47" s="382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  <c r="U47" s="383"/>
      <c r="V47" s="383"/>
      <c r="W47" s="384"/>
    </row>
    <row r="48" spans="1:23" ht="16.899999999999999" customHeight="1">
      <c r="A48" s="386"/>
      <c r="B48" s="387"/>
      <c r="C48" s="388"/>
      <c r="D48" s="388"/>
      <c r="E48" s="388"/>
      <c r="F48" s="388"/>
      <c r="G48" s="388"/>
      <c r="H48" s="226"/>
      <c r="I48" s="389"/>
      <c r="J48" s="389"/>
      <c r="K48" s="389"/>
      <c r="L48" s="389"/>
      <c r="M48" s="390"/>
      <c r="N48" s="390"/>
      <c r="O48" s="391"/>
      <c r="P48" s="391"/>
      <c r="Q48" s="389"/>
      <c r="R48" s="389"/>
      <c r="S48" s="392"/>
      <c r="T48" s="392"/>
      <c r="U48" s="389"/>
      <c r="V48" s="389"/>
      <c r="W48" s="392"/>
    </row>
    <row r="49" spans="1:23" ht="16.899999999999999" customHeight="1" thickBot="1">
      <c r="A49" s="386"/>
      <c r="B49" s="387"/>
      <c r="C49" s="388"/>
      <c r="D49" s="388"/>
      <c r="E49" s="388"/>
      <c r="F49" s="388"/>
      <c r="G49" s="388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</row>
    <row r="50" spans="1:23" ht="16.899999999999999" customHeight="1">
      <c r="A50" s="379"/>
      <c r="B50" s="380"/>
      <c r="C50" s="381"/>
      <c r="D50" s="381"/>
      <c r="E50" s="381"/>
      <c r="F50" s="381"/>
      <c r="G50" s="381"/>
      <c r="H50" s="382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4"/>
    </row>
    <row r="51" spans="1:23" ht="16.899999999999999" customHeight="1">
      <c r="A51" s="386"/>
      <c r="B51" s="387"/>
      <c r="C51" s="388"/>
      <c r="D51" s="388"/>
      <c r="E51" s="388"/>
      <c r="F51" s="388"/>
      <c r="G51" s="388"/>
      <c r="H51" s="226"/>
      <c r="I51" s="389"/>
      <c r="J51" s="389"/>
      <c r="K51" s="389"/>
      <c r="L51" s="389"/>
      <c r="M51" s="390"/>
      <c r="N51" s="390"/>
      <c r="O51" s="391"/>
      <c r="P51" s="391"/>
      <c r="Q51" s="389"/>
      <c r="R51" s="389"/>
      <c r="S51" s="392"/>
      <c r="T51" s="392"/>
      <c r="U51" s="389"/>
      <c r="V51" s="389"/>
      <c r="W51" s="392"/>
    </row>
    <row r="52" spans="1:23" ht="16.899999999999999" customHeight="1">
      <c r="A52" s="386"/>
      <c r="B52" s="387"/>
      <c r="C52" s="388"/>
      <c r="D52" s="388"/>
      <c r="E52" s="388"/>
      <c r="F52" s="388"/>
      <c r="G52" s="388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</row>
    <row r="54" spans="1:23" s="147" customFormat="1" ht="19.899999999999999" customHeight="1">
      <c r="A54" s="423"/>
      <c r="B54" s="885" t="s">
        <v>189</v>
      </c>
      <c r="C54" s="885"/>
      <c r="D54" s="885"/>
      <c r="E54" s="885"/>
      <c r="F54" s="885"/>
      <c r="G54" s="885"/>
      <c r="H54" s="885"/>
      <c r="I54" s="885"/>
      <c r="J54" s="885"/>
      <c r="K54" s="885"/>
      <c r="L54" s="885"/>
      <c r="M54" s="885"/>
      <c r="N54" s="885"/>
      <c r="O54" s="885"/>
      <c r="P54" s="885"/>
      <c r="Q54" s="885"/>
      <c r="R54" s="885"/>
      <c r="S54" s="885"/>
      <c r="T54" s="885"/>
      <c r="U54" s="885"/>
      <c r="V54" s="885"/>
      <c r="W54" s="885"/>
    </row>
  </sheetData>
  <mergeCells count="24">
    <mergeCell ref="T3:U3"/>
    <mergeCell ref="V3:W3"/>
    <mergeCell ref="P3:Q3"/>
    <mergeCell ref="R3:S3"/>
    <mergeCell ref="B24:W24"/>
    <mergeCell ref="A3:A4"/>
    <mergeCell ref="H3:I3"/>
    <mergeCell ref="J3:K3"/>
    <mergeCell ref="L3:M3"/>
    <mergeCell ref="N3:O3"/>
    <mergeCell ref="B3:B4"/>
    <mergeCell ref="C3:G3"/>
    <mergeCell ref="B54:W54"/>
    <mergeCell ref="V27:W27"/>
    <mergeCell ref="L27:M27"/>
    <mergeCell ref="N27:O27"/>
    <mergeCell ref="P27:Q27"/>
    <mergeCell ref="R27:S27"/>
    <mergeCell ref="T27:U27"/>
    <mergeCell ref="A27:A28"/>
    <mergeCell ref="B27:B28"/>
    <mergeCell ref="C27:D27"/>
    <mergeCell ref="H27:I27"/>
    <mergeCell ref="J27:K27"/>
  </mergeCells>
  <conditionalFormatting sqref="B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"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:B21 B24">
    <cfRule type="colorScale" priority="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:B21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7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7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9:B31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9:B31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2:B34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2:B34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5:B37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5:B37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8:B40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8:B40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1:B43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1:B43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4:B46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4:B46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7:B49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47:B49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0:B52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0:B52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47" orientation="landscape" r:id="rId1"/>
  <headerFooter alignWithMargins="0">
    <oddHeader>&amp;LRDLP &amp;RZałącznik nr 1 – pismo ZP -&amp;F</oddHeader>
    <oddFooter xml:space="preserve">&amp;C&amp;A&amp;R&amp;P z 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B793"/>
  </sheetPr>
  <dimension ref="A1:O22"/>
  <sheetViews>
    <sheetView zoomScaleNormal="100" workbookViewId="0">
      <selection activeCell="B7" sqref="B7:E9"/>
    </sheetView>
  </sheetViews>
  <sheetFormatPr defaultColWidth="8.85546875" defaultRowHeight="12.75"/>
  <cols>
    <col min="1" max="1" width="5.7109375" style="85" customWidth="1"/>
    <col min="2" max="2" width="20.28515625" style="85" customWidth="1"/>
    <col min="3" max="3" width="23.140625" style="85" bestFit="1" customWidth="1"/>
    <col min="4" max="4" width="12.140625" style="85" bestFit="1" customWidth="1"/>
    <col min="5" max="5" width="27.85546875" style="85" bestFit="1" customWidth="1"/>
    <col min="6" max="6" width="16.42578125" style="85" customWidth="1"/>
    <col min="7" max="7" width="11.7109375" style="85" customWidth="1"/>
    <col min="8" max="16384" width="8.85546875" style="85"/>
  </cols>
  <sheetData>
    <row r="1" spans="1:15" ht="15">
      <c r="A1" s="130" t="s">
        <v>54</v>
      </c>
      <c r="B1" s="130"/>
      <c r="C1" s="131"/>
      <c r="D1" s="132"/>
      <c r="E1" s="132"/>
      <c r="F1" s="132"/>
      <c r="G1" s="132"/>
      <c r="H1" s="133"/>
      <c r="I1" s="134"/>
    </row>
    <row r="2" spans="1:15" ht="15">
      <c r="A2" s="135" t="s">
        <v>217</v>
      </c>
      <c r="B2" s="135"/>
      <c r="C2" s="136"/>
      <c r="D2" s="137"/>
      <c r="E2" s="138"/>
      <c r="F2" s="138"/>
      <c r="G2" s="138"/>
      <c r="H2" s="133"/>
      <c r="I2" s="134"/>
    </row>
    <row r="3" spans="1:15" ht="17.25" customHeight="1">
      <c r="A3" s="139"/>
      <c r="B3" s="139"/>
      <c r="C3" s="140"/>
      <c r="D3" s="140"/>
      <c r="E3" s="140"/>
      <c r="F3" s="140"/>
      <c r="G3" s="140"/>
      <c r="H3" s="141"/>
      <c r="I3" s="142"/>
      <c r="J3" s="142"/>
    </row>
    <row r="4" spans="1:15" ht="15.75" thickBot="1">
      <c r="B4" s="143"/>
      <c r="C4" s="143"/>
      <c r="D4" s="143"/>
      <c r="E4" s="144" t="s">
        <v>262</v>
      </c>
      <c r="G4" s="143"/>
      <c r="H4" s="145"/>
      <c r="I4" s="145"/>
      <c r="J4" s="145"/>
      <c r="K4" s="145"/>
      <c r="L4" s="145"/>
      <c r="M4" s="145"/>
      <c r="N4" s="145"/>
      <c r="O4" s="145"/>
    </row>
    <row r="5" spans="1:15" s="147" customFormat="1" ht="47.45" customHeight="1">
      <c r="A5" s="766" t="s">
        <v>21</v>
      </c>
      <c r="B5" s="764" t="s">
        <v>107</v>
      </c>
      <c r="C5" s="768" t="s">
        <v>275</v>
      </c>
      <c r="D5" s="646" t="s">
        <v>196</v>
      </c>
      <c r="E5" s="646" t="s">
        <v>197</v>
      </c>
      <c r="F5" s="647" t="s">
        <v>198</v>
      </c>
      <c r="G5" s="146"/>
      <c r="H5" s="146"/>
      <c r="I5" s="146"/>
      <c r="J5" s="146"/>
      <c r="K5" s="146"/>
      <c r="L5" s="146"/>
      <c r="M5" s="146"/>
      <c r="N5" s="146"/>
    </row>
    <row r="6" spans="1:15" ht="15" thickBot="1">
      <c r="A6" s="767"/>
      <c r="B6" s="765"/>
      <c r="C6" s="769"/>
      <c r="D6" s="695" t="s">
        <v>2</v>
      </c>
      <c r="E6" s="695" t="s">
        <v>128</v>
      </c>
      <c r="F6" s="696" t="s">
        <v>2</v>
      </c>
    </row>
    <row r="7" spans="1:15" ht="16.899999999999999" customHeight="1">
      <c r="A7" s="690" t="s">
        <v>22</v>
      </c>
      <c r="B7" s="691" t="s">
        <v>276</v>
      </c>
      <c r="C7" s="692" t="s">
        <v>277</v>
      </c>
      <c r="D7" s="693">
        <v>0</v>
      </c>
      <c r="E7" s="693">
        <v>0</v>
      </c>
      <c r="F7" s="694"/>
    </row>
    <row r="8" spans="1:15" ht="16.899999999999999" customHeight="1">
      <c r="A8" s="148" t="s">
        <v>23</v>
      </c>
      <c r="B8" s="149" t="s">
        <v>276</v>
      </c>
      <c r="C8" s="676" t="s">
        <v>278</v>
      </c>
      <c r="D8" s="150">
        <v>0</v>
      </c>
      <c r="E8" s="150">
        <v>0</v>
      </c>
      <c r="F8" s="151"/>
    </row>
    <row r="9" spans="1:15" ht="16.899999999999999" customHeight="1">
      <c r="A9" s="148" t="s">
        <v>24</v>
      </c>
      <c r="B9" s="149" t="s">
        <v>276</v>
      </c>
      <c r="C9" s="677" t="s">
        <v>288</v>
      </c>
      <c r="D9" s="150">
        <v>0</v>
      </c>
      <c r="E9" s="150">
        <v>0</v>
      </c>
      <c r="F9" s="151"/>
    </row>
    <row r="10" spans="1:15" ht="16.899999999999999" customHeight="1">
      <c r="A10" s="148" t="s">
        <v>25</v>
      </c>
      <c r="B10" s="149"/>
      <c r="C10" s="150"/>
      <c r="D10" s="150"/>
      <c r="E10" s="150"/>
      <c r="F10" s="151"/>
    </row>
    <row r="11" spans="1:15" ht="16.899999999999999" customHeight="1">
      <c r="A11" s="148" t="s">
        <v>26</v>
      </c>
      <c r="B11" s="149"/>
      <c r="C11" s="150"/>
      <c r="D11" s="150"/>
      <c r="E11" s="150"/>
      <c r="F11" s="151"/>
    </row>
    <row r="12" spans="1:15" ht="16.899999999999999" customHeight="1">
      <c r="A12" s="148" t="s">
        <v>27</v>
      </c>
      <c r="B12" s="149"/>
      <c r="C12" s="150"/>
      <c r="D12" s="150"/>
      <c r="E12" s="150"/>
      <c r="F12" s="151"/>
    </row>
    <row r="13" spans="1:15" ht="16.899999999999999" customHeight="1">
      <c r="A13" s="148" t="s">
        <v>28</v>
      </c>
      <c r="B13" s="149"/>
      <c r="C13" s="152"/>
      <c r="D13" s="152"/>
      <c r="E13" s="150"/>
      <c r="F13" s="151"/>
    </row>
    <row r="14" spans="1:15" ht="16.899999999999999" customHeight="1">
      <c r="A14" s="148" t="s">
        <v>29</v>
      </c>
      <c r="B14" s="149"/>
      <c r="C14" s="150"/>
      <c r="D14" s="150"/>
      <c r="E14" s="150"/>
      <c r="F14" s="151"/>
    </row>
    <row r="15" spans="1:15" ht="16.899999999999999" customHeight="1">
      <c r="A15" s="148" t="s">
        <v>30</v>
      </c>
      <c r="B15" s="149"/>
      <c r="C15" s="153"/>
      <c r="D15" s="153"/>
      <c r="E15" s="150"/>
      <c r="F15" s="151"/>
    </row>
    <row r="16" spans="1:15" ht="16.899999999999999" customHeight="1">
      <c r="A16" s="148" t="s">
        <v>31</v>
      </c>
      <c r="B16" s="149"/>
      <c r="C16" s="150"/>
      <c r="D16" s="150"/>
      <c r="E16" s="150"/>
      <c r="F16" s="151"/>
    </row>
    <row r="17" spans="1:6" ht="16.899999999999999" customHeight="1">
      <c r="A17" s="148" t="s">
        <v>32</v>
      </c>
      <c r="B17" s="149"/>
      <c r="C17" s="150"/>
      <c r="D17" s="150"/>
      <c r="E17" s="150"/>
      <c r="F17" s="151"/>
    </row>
    <row r="18" spans="1:6" ht="16.899999999999999" customHeight="1">
      <c r="A18" s="148" t="s">
        <v>33</v>
      </c>
      <c r="B18" s="149"/>
      <c r="C18" s="150"/>
      <c r="D18" s="150"/>
      <c r="E18" s="150"/>
      <c r="F18" s="151"/>
    </row>
    <row r="19" spans="1:6" ht="16.899999999999999" customHeight="1">
      <c r="A19" s="148" t="s">
        <v>34</v>
      </c>
      <c r="B19" s="154"/>
      <c r="C19" s="150"/>
      <c r="D19" s="150"/>
      <c r="E19" s="150"/>
      <c r="F19" s="151"/>
    </row>
    <row r="20" spans="1:6" ht="16.899999999999999" customHeight="1">
      <c r="A20" s="148" t="s">
        <v>35</v>
      </c>
      <c r="B20" s="149"/>
      <c r="C20" s="150"/>
      <c r="D20" s="150"/>
      <c r="E20" s="150"/>
      <c r="F20" s="151"/>
    </row>
    <row r="21" spans="1:6" ht="16.899999999999999" customHeight="1" thickBot="1">
      <c r="A21" s="148" t="s">
        <v>36</v>
      </c>
      <c r="B21" s="149"/>
      <c r="C21" s="150"/>
      <c r="D21" s="150"/>
      <c r="E21" s="150"/>
      <c r="F21" s="151"/>
    </row>
    <row r="22" spans="1:6" ht="13.5" thickBot="1">
      <c r="A22" s="762" t="s">
        <v>55</v>
      </c>
      <c r="B22" s="763"/>
      <c r="C22" s="155">
        <f>SUM(C7:C21)</f>
        <v>0</v>
      </c>
      <c r="D22" s="155">
        <f>SUM(D7:D21)</f>
        <v>0</v>
      </c>
      <c r="E22" s="155">
        <f>SUM(E7:E21)</f>
        <v>0</v>
      </c>
      <c r="F22" s="156">
        <f>SUM(F7:F21)</f>
        <v>0</v>
      </c>
    </row>
  </sheetData>
  <mergeCells count="4">
    <mergeCell ref="A22:B22"/>
    <mergeCell ref="B5:B6"/>
    <mergeCell ref="A5:A6"/>
    <mergeCell ref="C5:C6"/>
  </mergeCells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D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:B21">
    <cfRule type="colorScale" priority="2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1">
    <cfRule type="colorScale" priority="2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120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  <pageSetUpPr fitToPage="1"/>
  </sheetPr>
  <dimension ref="A1:I29"/>
  <sheetViews>
    <sheetView view="pageBreakPreview" zoomScale="106" zoomScaleNormal="100" zoomScaleSheetLayoutView="106" workbookViewId="0">
      <selection activeCell="B8" sqref="B4:H8"/>
    </sheetView>
  </sheetViews>
  <sheetFormatPr defaultColWidth="8.85546875" defaultRowHeight="12.75"/>
  <cols>
    <col min="1" max="1" width="6.5703125" style="85" customWidth="1"/>
    <col min="2" max="3" width="19.5703125" style="85" customWidth="1"/>
    <col min="4" max="4" width="16.85546875" style="85" bestFit="1" customWidth="1"/>
    <col min="5" max="6" width="16.85546875" style="85" customWidth="1"/>
    <col min="7" max="8" width="16.7109375" style="127" customWidth="1"/>
    <col min="9" max="16384" width="8.85546875" style="85"/>
  </cols>
  <sheetData>
    <row r="1" spans="1:9" s="82" customFormat="1" ht="15">
      <c r="A1" s="157" t="s">
        <v>185</v>
      </c>
      <c r="B1" s="158"/>
      <c r="C1" s="158"/>
      <c r="D1" s="158"/>
      <c r="E1" s="158"/>
      <c r="F1" s="158"/>
      <c r="G1" s="159"/>
      <c r="H1" s="159"/>
      <c r="I1" s="158"/>
    </row>
    <row r="2" spans="1:9" s="82" customFormat="1" ht="15">
      <c r="A2" s="160" t="s">
        <v>229</v>
      </c>
      <c r="B2" s="161"/>
      <c r="C2" s="161"/>
      <c r="D2" s="161"/>
      <c r="E2" s="161"/>
      <c r="F2" s="161"/>
      <c r="G2" s="162"/>
      <c r="H2" s="162"/>
      <c r="I2" s="158"/>
    </row>
    <row r="3" spans="1:9" ht="15.75" thickBot="1">
      <c r="A3" s="552" t="s">
        <v>0</v>
      </c>
      <c r="B3" s="553"/>
      <c r="C3" s="554"/>
      <c r="D3" s="555"/>
      <c r="E3" s="555"/>
      <c r="F3" s="555"/>
      <c r="G3" s="556" t="s">
        <v>262</v>
      </c>
      <c r="H3" s="555"/>
      <c r="I3" s="164"/>
    </row>
    <row r="4" spans="1:9" ht="45.6" customHeight="1">
      <c r="A4" s="774" t="s">
        <v>21</v>
      </c>
      <c r="B4" s="776" t="s">
        <v>172</v>
      </c>
      <c r="C4" s="778" t="s">
        <v>183</v>
      </c>
      <c r="D4" s="772" t="s">
        <v>133</v>
      </c>
      <c r="E4" s="772"/>
      <c r="F4" s="772"/>
      <c r="G4" s="772"/>
      <c r="H4" s="773"/>
      <c r="I4" s="165"/>
    </row>
    <row r="5" spans="1:9" ht="15">
      <c r="A5" s="775"/>
      <c r="B5" s="777"/>
      <c r="C5" s="779"/>
      <c r="D5" s="557" t="s">
        <v>1</v>
      </c>
      <c r="E5" s="780" t="s">
        <v>136</v>
      </c>
      <c r="F5" s="780"/>
      <c r="G5" s="781" t="s">
        <v>127</v>
      </c>
      <c r="H5" s="782"/>
      <c r="I5" s="165"/>
    </row>
    <row r="6" spans="1:9" ht="15">
      <c r="A6" s="775"/>
      <c r="B6" s="777"/>
      <c r="C6" s="779"/>
      <c r="D6" s="558" t="s">
        <v>136</v>
      </c>
      <c r="E6" s="559" t="s">
        <v>58</v>
      </c>
      <c r="F6" s="560" t="s">
        <v>59</v>
      </c>
      <c r="G6" s="559" t="s">
        <v>60</v>
      </c>
      <c r="H6" s="561" t="s">
        <v>61</v>
      </c>
      <c r="I6" s="165"/>
    </row>
    <row r="7" spans="1:9" ht="15">
      <c r="A7" s="775"/>
      <c r="B7" s="777"/>
      <c r="C7" s="779"/>
      <c r="D7" s="558" t="s">
        <v>3</v>
      </c>
      <c r="E7" s="557" t="s">
        <v>3</v>
      </c>
      <c r="F7" s="557" t="s">
        <v>3</v>
      </c>
      <c r="G7" s="557" t="s">
        <v>3</v>
      </c>
      <c r="H7" s="561" t="s">
        <v>3</v>
      </c>
      <c r="I7" s="165"/>
    </row>
    <row r="8" spans="1:9" ht="15">
      <c r="A8" s="166" t="s">
        <v>22</v>
      </c>
      <c r="B8" s="167" t="s">
        <v>279</v>
      </c>
      <c r="C8" s="167" t="s">
        <v>280</v>
      </c>
      <c r="D8" s="168">
        <f>SUM(E8,F8)</f>
        <v>0</v>
      </c>
      <c r="E8" s="169"/>
      <c r="F8" s="169"/>
      <c r="G8" s="170"/>
      <c r="H8" s="171"/>
      <c r="I8" s="165"/>
    </row>
    <row r="9" spans="1:9" ht="15">
      <c r="A9" s="166" t="s">
        <v>23</v>
      </c>
      <c r="B9" s="167"/>
      <c r="C9" s="167"/>
      <c r="D9" s="168">
        <f t="shared" ref="D9:D23" si="0">SUM(E9,F9)</f>
        <v>0</v>
      </c>
      <c r="E9" s="170"/>
      <c r="F9" s="170"/>
      <c r="G9" s="170"/>
      <c r="H9" s="171"/>
      <c r="I9" s="165"/>
    </row>
    <row r="10" spans="1:9" ht="15">
      <c r="A10" s="166" t="s">
        <v>24</v>
      </c>
      <c r="B10" s="167"/>
      <c r="C10" s="167"/>
      <c r="D10" s="168">
        <f t="shared" si="0"/>
        <v>0</v>
      </c>
      <c r="E10" s="170"/>
      <c r="F10" s="170"/>
      <c r="G10" s="172"/>
      <c r="H10" s="173"/>
      <c r="I10" s="165"/>
    </row>
    <row r="11" spans="1:9" ht="15">
      <c r="A11" s="166" t="s">
        <v>25</v>
      </c>
      <c r="B11" s="167"/>
      <c r="C11" s="167"/>
      <c r="D11" s="168">
        <f t="shared" si="0"/>
        <v>0</v>
      </c>
      <c r="E11" s="170"/>
      <c r="F11" s="170"/>
      <c r="G11" s="174"/>
      <c r="H11" s="175"/>
      <c r="I11" s="165"/>
    </row>
    <row r="12" spans="1:9" ht="15">
      <c r="A12" s="166" t="s">
        <v>26</v>
      </c>
      <c r="B12" s="167"/>
      <c r="C12" s="167"/>
      <c r="D12" s="168">
        <f t="shared" si="0"/>
        <v>0</v>
      </c>
      <c r="E12" s="170"/>
      <c r="F12" s="170"/>
      <c r="G12" s="174"/>
      <c r="H12" s="175"/>
      <c r="I12" s="165"/>
    </row>
    <row r="13" spans="1:9" ht="15">
      <c r="A13" s="166" t="s">
        <v>27</v>
      </c>
      <c r="B13" s="167"/>
      <c r="C13" s="167"/>
      <c r="D13" s="168">
        <f t="shared" si="0"/>
        <v>0</v>
      </c>
      <c r="E13" s="170"/>
      <c r="F13" s="170"/>
      <c r="G13" s="174"/>
      <c r="H13" s="175"/>
      <c r="I13" s="165"/>
    </row>
    <row r="14" spans="1:9" ht="15">
      <c r="A14" s="166" t="s">
        <v>28</v>
      </c>
      <c r="B14" s="167"/>
      <c r="C14" s="167"/>
      <c r="D14" s="168">
        <f t="shared" si="0"/>
        <v>0</v>
      </c>
      <c r="E14" s="170"/>
      <c r="F14" s="170"/>
      <c r="G14" s="174"/>
      <c r="H14" s="175"/>
      <c r="I14" s="165"/>
    </row>
    <row r="15" spans="1:9" ht="15">
      <c r="A15" s="166" t="s">
        <v>29</v>
      </c>
      <c r="B15" s="167"/>
      <c r="C15" s="167"/>
      <c r="D15" s="168">
        <f t="shared" si="0"/>
        <v>0</v>
      </c>
      <c r="E15" s="170"/>
      <c r="F15" s="170"/>
      <c r="G15" s="174"/>
      <c r="H15" s="175"/>
      <c r="I15" s="165"/>
    </row>
    <row r="16" spans="1:9" ht="15">
      <c r="A16" s="166" t="s">
        <v>30</v>
      </c>
      <c r="B16" s="167"/>
      <c r="C16" s="167"/>
      <c r="D16" s="168">
        <f t="shared" si="0"/>
        <v>0</v>
      </c>
      <c r="E16" s="170"/>
      <c r="F16" s="170"/>
      <c r="G16" s="174"/>
      <c r="H16" s="175"/>
      <c r="I16" s="165"/>
    </row>
    <row r="17" spans="1:9" ht="15">
      <c r="A17" s="166" t="s">
        <v>31</v>
      </c>
      <c r="B17" s="167"/>
      <c r="C17" s="167"/>
      <c r="D17" s="168">
        <f t="shared" si="0"/>
        <v>0</v>
      </c>
      <c r="E17" s="170"/>
      <c r="F17" s="170"/>
      <c r="G17" s="176"/>
      <c r="H17" s="177"/>
      <c r="I17" s="165"/>
    </row>
    <row r="18" spans="1:9" ht="15">
      <c r="A18" s="166" t="s">
        <v>32</v>
      </c>
      <c r="B18" s="167"/>
      <c r="C18" s="167"/>
      <c r="D18" s="168">
        <f t="shared" si="0"/>
        <v>0</v>
      </c>
      <c r="E18" s="170"/>
      <c r="F18" s="170"/>
      <c r="G18" s="178"/>
      <c r="H18" s="179"/>
      <c r="I18" s="165"/>
    </row>
    <row r="19" spans="1:9" ht="15">
      <c r="A19" s="166" t="s">
        <v>33</v>
      </c>
      <c r="B19" s="167"/>
      <c r="C19" s="167"/>
      <c r="D19" s="168">
        <f t="shared" si="0"/>
        <v>0</v>
      </c>
      <c r="E19" s="170"/>
      <c r="F19" s="170"/>
      <c r="G19" s="176"/>
      <c r="H19" s="177"/>
      <c r="I19" s="165"/>
    </row>
    <row r="20" spans="1:9" ht="15">
      <c r="A20" s="166" t="s">
        <v>34</v>
      </c>
      <c r="B20" s="167"/>
      <c r="C20" s="167"/>
      <c r="D20" s="168">
        <f t="shared" si="0"/>
        <v>0</v>
      </c>
      <c r="E20" s="170"/>
      <c r="F20" s="170"/>
      <c r="G20" s="176"/>
      <c r="H20" s="177"/>
      <c r="I20" s="165"/>
    </row>
    <row r="21" spans="1:9" ht="15">
      <c r="A21" s="166" t="s">
        <v>35</v>
      </c>
      <c r="B21" s="167"/>
      <c r="C21" s="167"/>
      <c r="D21" s="168">
        <f t="shared" si="0"/>
        <v>0</v>
      </c>
      <c r="E21" s="170"/>
      <c r="F21" s="170"/>
      <c r="G21" s="178"/>
      <c r="H21" s="179"/>
      <c r="I21" s="165"/>
    </row>
    <row r="22" spans="1:9" ht="15">
      <c r="A22" s="166" t="s">
        <v>36</v>
      </c>
      <c r="B22" s="167"/>
      <c r="C22" s="167"/>
      <c r="D22" s="168">
        <f t="shared" si="0"/>
        <v>0</v>
      </c>
      <c r="E22" s="180"/>
      <c r="F22" s="180"/>
      <c r="G22" s="181"/>
      <c r="H22" s="182"/>
    </row>
    <row r="23" spans="1:9" ht="15">
      <c r="A23" s="166" t="s">
        <v>132</v>
      </c>
      <c r="B23" s="167"/>
      <c r="C23" s="167"/>
      <c r="D23" s="168">
        <f t="shared" si="0"/>
        <v>0</v>
      </c>
      <c r="E23" s="170"/>
      <c r="F23" s="170"/>
      <c r="G23" s="176"/>
      <c r="H23" s="177"/>
      <c r="I23" s="165"/>
    </row>
    <row r="24" spans="1:9" ht="15.75" thickBot="1">
      <c r="A24" s="183" t="s">
        <v>200</v>
      </c>
      <c r="B24" s="184"/>
      <c r="C24" s="185" t="s">
        <v>199</v>
      </c>
      <c r="D24" s="186">
        <f>SUM(D8:D23)</f>
        <v>0</v>
      </c>
      <c r="E24" s="187">
        <f>SUM(E8:E23)</f>
        <v>0</v>
      </c>
      <c r="F24" s="187">
        <f>SUM(F8:F23)</f>
        <v>0</v>
      </c>
      <c r="G24" s="187">
        <f>SUM(G8:G23)</f>
        <v>0</v>
      </c>
      <c r="H24" s="188">
        <f>SUM(H8:H23)</f>
        <v>0</v>
      </c>
      <c r="I24" s="165"/>
    </row>
    <row r="25" spans="1:9">
      <c r="A25" s="165"/>
      <c r="B25" s="165"/>
      <c r="C25" s="165"/>
      <c r="D25" s="189">
        <f>E24+F24</f>
        <v>0</v>
      </c>
      <c r="E25" s="165"/>
      <c r="F25" s="165"/>
      <c r="G25" s="190"/>
      <c r="H25" s="190"/>
      <c r="I25" s="165"/>
    </row>
    <row r="26" spans="1:9" s="147" customFormat="1" ht="12.6" customHeight="1">
      <c r="A26" s="771" t="s">
        <v>228</v>
      </c>
      <c r="B26" s="771"/>
      <c r="C26" s="771"/>
      <c r="D26" s="771"/>
      <c r="E26" s="771"/>
      <c r="F26" s="771"/>
      <c r="G26" s="771"/>
      <c r="H26" s="771"/>
      <c r="I26" s="417"/>
    </row>
    <row r="27" spans="1:9" s="436" customFormat="1" ht="11.25">
      <c r="A27" s="770" t="s">
        <v>184</v>
      </c>
      <c r="B27" s="770"/>
      <c r="C27" s="770"/>
      <c r="D27" s="770"/>
      <c r="E27" s="770"/>
      <c r="F27" s="770"/>
      <c r="G27" s="770"/>
      <c r="H27" s="770"/>
      <c r="I27" s="435"/>
    </row>
    <row r="28" spans="1:9">
      <c r="A28" s="165"/>
      <c r="B28" s="165"/>
      <c r="C28" s="165"/>
      <c r="D28" s="165"/>
      <c r="E28" s="165"/>
      <c r="F28" s="165"/>
      <c r="I28" s="165"/>
    </row>
    <row r="29" spans="1:9">
      <c r="D29" s="191"/>
      <c r="E29" s="191"/>
      <c r="F29" s="191"/>
    </row>
  </sheetData>
  <mergeCells count="8">
    <mergeCell ref="A27:H27"/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33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8B04B"/>
    <pageSetUpPr fitToPage="1"/>
  </sheetPr>
  <dimension ref="A1:Q28"/>
  <sheetViews>
    <sheetView zoomScaleNormal="100" workbookViewId="0">
      <selection activeCell="B8" sqref="B8:H8"/>
    </sheetView>
  </sheetViews>
  <sheetFormatPr defaultColWidth="8.85546875" defaultRowHeight="12.75"/>
  <cols>
    <col min="1" max="1" width="6.5703125" style="1" customWidth="1"/>
    <col min="2" max="2" width="19.5703125" style="1" customWidth="1"/>
    <col min="3" max="3" width="68.28515625" style="1" bestFit="1" customWidth="1"/>
    <col min="4" max="4" width="16.85546875" style="1" bestFit="1" customWidth="1"/>
    <col min="5" max="5" width="16.7109375" style="51" customWidth="1"/>
    <col min="6" max="6" width="24.28515625" style="51" customWidth="1"/>
    <col min="7" max="7" width="20.7109375" style="51" bestFit="1" customWidth="1"/>
    <col min="8" max="8" width="21.140625" style="51" customWidth="1"/>
    <col min="9" max="9" width="16.85546875" style="54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3" customFormat="1" ht="15">
      <c r="A1" s="29" t="s">
        <v>195</v>
      </c>
      <c r="B1" s="30"/>
      <c r="C1" s="30"/>
      <c r="D1" s="30"/>
      <c r="E1" s="31"/>
      <c r="F1" s="31"/>
      <c r="G1" s="31"/>
      <c r="H1" s="31"/>
      <c r="I1" s="32"/>
      <c r="J1" s="30"/>
      <c r="K1" s="30"/>
      <c r="L1" s="30"/>
      <c r="M1" s="30"/>
    </row>
    <row r="2" spans="1:17" s="3" customFormat="1" ht="15">
      <c r="A2" s="33" t="s">
        <v>186</v>
      </c>
      <c r="B2" s="34"/>
      <c r="C2" s="34"/>
      <c r="D2" s="34"/>
      <c r="E2" s="35"/>
      <c r="F2" s="35"/>
      <c r="G2" s="35"/>
      <c r="H2" s="35"/>
      <c r="I2" s="36"/>
      <c r="J2" s="30"/>
      <c r="K2" s="30"/>
      <c r="L2" s="30"/>
      <c r="M2" s="30"/>
    </row>
    <row r="3" spans="1:17" ht="15.75" thickBot="1">
      <c r="A3" s="458" t="s">
        <v>0</v>
      </c>
      <c r="B3" s="459"/>
      <c r="C3" s="460"/>
      <c r="D3" s="461"/>
      <c r="E3" s="461"/>
      <c r="F3" s="457"/>
      <c r="G3" s="457" t="s">
        <v>262</v>
      </c>
      <c r="H3" s="461"/>
      <c r="I3" s="25"/>
      <c r="K3" s="37"/>
      <c r="L3" s="37"/>
      <c r="M3" s="37"/>
      <c r="N3" s="37"/>
      <c r="O3" s="37"/>
      <c r="P3" s="25"/>
      <c r="Q3" s="25"/>
    </row>
    <row r="4" spans="1:17" ht="45.6" customHeight="1">
      <c r="A4" s="789" t="s">
        <v>21</v>
      </c>
      <c r="B4" s="791" t="s">
        <v>107</v>
      </c>
      <c r="C4" s="791" t="s">
        <v>201</v>
      </c>
      <c r="D4" s="787" t="s">
        <v>134</v>
      </c>
      <c r="E4" s="787"/>
      <c r="F4" s="787"/>
      <c r="G4" s="787"/>
      <c r="H4" s="788"/>
      <c r="I4" s="1"/>
    </row>
    <row r="5" spans="1:17" ht="15">
      <c r="A5" s="790"/>
      <c r="B5" s="792"/>
      <c r="C5" s="792"/>
      <c r="D5" s="462" t="s">
        <v>1</v>
      </c>
      <c r="E5" s="786" t="s">
        <v>136</v>
      </c>
      <c r="F5" s="786"/>
      <c r="G5" s="784" t="s">
        <v>127</v>
      </c>
      <c r="H5" s="785"/>
      <c r="I5" s="1"/>
    </row>
    <row r="6" spans="1:17" ht="15">
      <c r="A6" s="790"/>
      <c r="B6" s="792"/>
      <c r="C6" s="792"/>
      <c r="D6" s="463" t="s">
        <v>136</v>
      </c>
      <c r="E6" s="464" t="s">
        <v>58</v>
      </c>
      <c r="F6" s="465" t="s">
        <v>59</v>
      </c>
      <c r="G6" s="464" t="s">
        <v>60</v>
      </c>
      <c r="H6" s="466" t="s">
        <v>61</v>
      </c>
      <c r="I6" s="1"/>
    </row>
    <row r="7" spans="1:17" ht="15">
      <c r="A7" s="790"/>
      <c r="B7" s="792"/>
      <c r="C7" s="792"/>
      <c r="D7" s="467" t="s">
        <v>3</v>
      </c>
      <c r="E7" s="462" t="s">
        <v>3</v>
      </c>
      <c r="F7" s="462" t="s">
        <v>3</v>
      </c>
      <c r="G7" s="462" t="s">
        <v>3</v>
      </c>
      <c r="H7" s="466" t="s">
        <v>3</v>
      </c>
      <c r="I7" s="1"/>
    </row>
    <row r="8" spans="1:17" ht="15">
      <c r="A8" s="38" t="s">
        <v>22</v>
      </c>
      <c r="B8" s="39" t="s">
        <v>276</v>
      </c>
      <c r="C8" s="39" t="s">
        <v>281</v>
      </c>
      <c r="D8" s="40">
        <f>29738.14</f>
        <v>29738.14</v>
      </c>
      <c r="E8" s="40" t="s">
        <v>291</v>
      </c>
      <c r="F8" s="40" t="s">
        <v>289</v>
      </c>
      <c r="G8" s="40" t="s">
        <v>290</v>
      </c>
      <c r="H8" s="699">
        <v>997.56</v>
      </c>
      <c r="I8" s="1"/>
      <c r="J8" s="54"/>
    </row>
    <row r="9" spans="1:17" ht="15">
      <c r="A9" s="38" t="s">
        <v>23</v>
      </c>
      <c r="B9" s="39"/>
      <c r="C9" s="39"/>
      <c r="D9" s="40">
        <f t="shared" ref="D9:D22" si="0">($E9+$F9)</f>
        <v>0</v>
      </c>
      <c r="E9" s="40"/>
      <c r="F9" s="40"/>
      <c r="G9" s="700"/>
      <c r="H9" s="701"/>
      <c r="I9" s="1"/>
    </row>
    <row r="10" spans="1:17" ht="15">
      <c r="A10" s="38" t="s">
        <v>24</v>
      </c>
      <c r="B10" s="41"/>
      <c r="C10" s="41"/>
      <c r="D10" s="40">
        <f t="shared" si="0"/>
        <v>0</v>
      </c>
      <c r="E10" s="42"/>
      <c r="F10" s="42"/>
      <c r="G10" s="700"/>
      <c r="H10" s="701"/>
      <c r="I10" s="1"/>
    </row>
    <row r="11" spans="1:17" ht="15">
      <c r="A11" s="38" t="s">
        <v>25</v>
      </c>
      <c r="B11" s="39"/>
      <c r="C11" s="39"/>
      <c r="D11" s="40">
        <f t="shared" si="0"/>
        <v>0</v>
      </c>
      <c r="E11" s="40"/>
      <c r="F11" s="40"/>
      <c r="G11" s="700"/>
      <c r="H11" s="701"/>
      <c r="I11" s="1"/>
    </row>
    <row r="12" spans="1:17" ht="15">
      <c r="A12" s="38" t="s">
        <v>26</v>
      </c>
      <c r="B12" s="39"/>
      <c r="C12" s="39"/>
      <c r="D12" s="40">
        <f t="shared" si="0"/>
        <v>0</v>
      </c>
      <c r="E12" s="40"/>
      <c r="F12" s="40"/>
      <c r="G12" s="700"/>
      <c r="H12" s="701"/>
      <c r="I12" s="1"/>
    </row>
    <row r="13" spans="1:17" ht="15">
      <c r="A13" s="38" t="s">
        <v>27</v>
      </c>
      <c r="B13" s="39"/>
      <c r="C13" s="39"/>
      <c r="D13" s="40">
        <f t="shared" si="0"/>
        <v>0</v>
      </c>
      <c r="E13" s="40"/>
      <c r="F13" s="40"/>
      <c r="G13" s="700"/>
      <c r="H13" s="701"/>
      <c r="I13" s="1"/>
    </row>
    <row r="14" spans="1:17" ht="15">
      <c r="A14" s="38" t="s">
        <v>28</v>
      </c>
      <c r="B14" s="39"/>
      <c r="C14" s="39"/>
      <c r="D14" s="40">
        <f t="shared" si="0"/>
        <v>0</v>
      </c>
      <c r="E14" s="40"/>
      <c r="F14" s="40"/>
      <c r="G14" s="700"/>
      <c r="H14" s="701"/>
      <c r="I14" s="1"/>
    </row>
    <row r="15" spans="1:17" ht="15">
      <c r="A15" s="38" t="s">
        <v>29</v>
      </c>
      <c r="B15" s="39"/>
      <c r="C15" s="39"/>
      <c r="D15" s="40">
        <f t="shared" si="0"/>
        <v>0</v>
      </c>
      <c r="E15" s="40"/>
      <c r="F15" s="40"/>
      <c r="G15" s="700"/>
      <c r="H15" s="701"/>
      <c r="I15" s="1"/>
    </row>
    <row r="16" spans="1:17" ht="15">
      <c r="A16" s="38" t="s">
        <v>30</v>
      </c>
      <c r="B16" s="39"/>
      <c r="C16" s="39"/>
      <c r="D16" s="40">
        <f t="shared" si="0"/>
        <v>0</v>
      </c>
      <c r="E16" s="40"/>
      <c r="F16" s="40"/>
      <c r="G16" s="700"/>
      <c r="H16" s="701"/>
      <c r="I16" s="1"/>
    </row>
    <row r="17" spans="1:13" ht="15">
      <c r="A17" s="38" t="s">
        <v>31</v>
      </c>
      <c r="B17" s="39"/>
      <c r="C17" s="39"/>
      <c r="D17" s="40">
        <f t="shared" si="0"/>
        <v>0</v>
      </c>
      <c r="E17" s="40"/>
      <c r="F17" s="40"/>
      <c r="G17" s="700"/>
      <c r="H17" s="701"/>
      <c r="I17" s="1"/>
    </row>
    <row r="18" spans="1:13" ht="15">
      <c r="A18" s="38" t="s">
        <v>32</v>
      </c>
      <c r="B18" s="41"/>
      <c r="C18" s="41"/>
      <c r="D18" s="40">
        <f t="shared" si="0"/>
        <v>0</v>
      </c>
      <c r="E18" s="42"/>
      <c r="F18" s="42"/>
      <c r="G18" s="700"/>
      <c r="H18" s="701"/>
      <c r="I18" s="1"/>
    </row>
    <row r="19" spans="1:13" ht="15">
      <c r="A19" s="38" t="s">
        <v>33</v>
      </c>
      <c r="B19" s="39"/>
      <c r="C19" s="39"/>
      <c r="D19" s="40">
        <f t="shared" si="0"/>
        <v>0</v>
      </c>
      <c r="E19" s="40"/>
      <c r="F19" s="40"/>
      <c r="G19" s="700"/>
      <c r="H19" s="701"/>
      <c r="I19" s="1"/>
    </row>
    <row r="20" spans="1:13" ht="15">
      <c r="A20" s="38" t="s">
        <v>34</v>
      </c>
      <c r="B20" s="39"/>
      <c r="C20" s="39"/>
      <c r="D20" s="40">
        <f t="shared" si="0"/>
        <v>0</v>
      </c>
      <c r="E20" s="40"/>
      <c r="F20" s="40"/>
      <c r="G20" s="700"/>
      <c r="H20" s="701"/>
      <c r="I20" s="1"/>
    </row>
    <row r="21" spans="1:13" ht="15">
      <c r="A21" s="38" t="s">
        <v>35</v>
      </c>
      <c r="B21" s="41"/>
      <c r="C21" s="41"/>
      <c r="D21" s="40">
        <f t="shared" si="0"/>
        <v>0</v>
      </c>
      <c r="E21" s="42"/>
      <c r="F21" s="42"/>
      <c r="G21" s="700"/>
      <c r="H21" s="701"/>
      <c r="I21" s="1"/>
    </row>
    <row r="22" spans="1:13" ht="15">
      <c r="A22" s="38" t="s">
        <v>36</v>
      </c>
      <c r="B22" s="43"/>
      <c r="C22" s="43"/>
      <c r="D22" s="40">
        <f t="shared" si="0"/>
        <v>0</v>
      </c>
      <c r="E22" s="702"/>
      <c r="F22" s="702"/>
      <c r="G22" s="703"/>
      <c r="H22" s="704"/>
      <c r="I22" s="1"/>
    </row>
    <row r="23" spans="1:13" ht="15.75" thickBot="1">
      <c r="A23" s="2"/>
      <c r="B23" s="44" t="s">
        <v>20</v>
      </c>
      <c r="C23" s="45" t="s">
        <v>171</v>
      </c>
      <c r="D23" s="705">
        <f>SUM(D8:D22)</f>
        <v>29738.14</v>
      </c>
      <c r="E23" s="40" t="s">
        <v>291</v>
      </c>
      <c r="F23" s="40" t="s">
        <v>289</v>
      </c>
      <c r="G23" s="705">
        <f>SUM(G8:G22)</f>
        <v>0</v>
      </c>
      <c r="H23" s="706">
        <f>SUM(H8:H22)</f>
        <v>997.56</v>
      </c>
      <c r="I23" s="1"/>
    </row>
    <row r="24" spans="1:13">
      <c r="A24" s="46"/>
      <c r="B24" s="46"/>
      <c r="C24" s="46"/>
      <c r="D24" s="46"/>
      <c r="E24" s="47"/>
      <c r="F24" s="48"/>
      <c r="G24" s="48"/>
      <c r="H24" s="48"/>
      <c r="I24" s="49"/>
      <c r="J24" s="46"/>
      <c r="K24" s="50"/>
      <c r="L24" s="46"/>
      <c r="M24" s="46"/>
    </row>
    <row r="25" spans="1:13" s="414" customFormat="1">
      <c r="A25" s="783" t="s">
        <v>230</v>
      </c>
      <c r="B25" s="783"/>
      <c r="C25" s="783"/>
      <c r="D25" s="783"/>
      <c r="E25" s="783"/>
      <c r="F25" s="783"/>
      <c r="G25" s="783"/>
      <c r="H25" s="415"/>
      <c r="I25" s="416"/>
      <c r="J25" s="413"/>
      <c r="K25" s="413"/>
      <c r="L25" s="413"/>
      <c r="M25" s="413"/>
    </row>
    <row r="26" spans="1:13" s="414" customFormat="1">
      <c r="A26" s="783" t="s">
        <v>187</v>
      </c>
      <c r="B26" s="783"/>
      <c r="C26" s="783"/>
      <c r="D26" s="783"/>
      <c r="E26" s="783"/>
      <c r="F26" s="783"/>
      <c r="G26" s="783"/>
      <c r="H26" s="415"/>
      <c r="I26" s="416"/>
      <c r="J26" s="413"/>
      <c r="K26" s="413"/>
      <c r="L26" s="413"/>
      <c r="M26" s="413"/>
    </row>
    <row r="27" spans="1:13">
      <c r="A27" s="46"/>
      <c r="B27" s="46"/>
      <c r="C27" s="46"/>
      <c r="D27" s="46"/>
      <c r="F27" s="47"/>
      <c r="G27" s="47"/>
      <c r="H27" s="47"/>
      <c r="I27" s="49"/>
      <c r="J27" s="52"/>
      <c r="K27" s="47"/>
      <c r="L27" s="46"/>
      <c r="M27" s="46"/>
    </row>
    <row r="28" spans="1:13">
      <c r="D28" s="50"/>
      <c r="I28" s="53"/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conditionalFormatting sqref="E7:F23">
    <cfRule type="uniqueValues" dxfId="0" priority="1"/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99"/>
    <pageSetUpPr fitToPage="1"/>
  </sheetPr>
  <dimension ref="A1:AF274"/>
  <sheetViews>
    <sheetView tabSelected="1" topLeftCell="G1" zoomScaleNormal="100" workbookViewId="0">
      <selection activeCell="I20" sqref="I20"/>
    </sheetView>
  </sheetViews>
  <sheetFormatPr defaultColWidth="8.85546875" defaultRowHeight="12.75"/>
  <cols>
    <col min="1" max="1" width="10.28515625" style="85" customWidth="1"/>
    <col min="2" max="2" width="16.42578125" style="85" customWidth="1"/>
    <col min="3" max="4" width="11" style="85" bestFit="1" customWidth="1"/>
    <col min="5" max="5" width="11" style="85" customWidth="1"/>
    <col min="6" max="6" width="10.85546875" style="85" bestFit="1" customWidth="1"/>
    <col min="7" max="7" width="10.85546875" style="85" customWidth="1"/>
    <col min="8" max="8" width="12.140625" style="85" bestFit="1" customWidth="1"/>
    <col min="9" max="9" width="13.5703125" style="85" bestFit="1" customWidth="1"/>
    <col min="10" max="11" width="17.7109375" style="85" customWidth="1"/>
    <col min="12" max="12" width="14.140625" style="85" customWidth="1"/>
    <col min="13" max="13" width="11.5703125" style="85" bestFit="1" customWidth="1"/>
    <col min="14" max="15" width="11.5703125" style="85" customWidth="1"/>
    <col min="16" max="16" width="15.5703125" style="85" customWidth="1"/>
    <col min="17" max="17" width="13.28515625" style="85" bestFit="1" customWidth="1"/>
    <col min="18" max="19" width="13.28515625" style="85" customWidth="1"/>
    <col min="20" max="20" width="15" style="85" customWidth="1"/>
    <col min="21" max="21" width="13.28515625" style="85" bestFit="1" customWidth="1"/>
    <col min="22" max="23" width="13.28515625" style="85" customWidth="1"/>
    <col min="24" max="24" width="15.5703125" style="85" customWidth="1"/>
    <col min="25" max="25" width="14.7109375" style="85" bestFit="1" customWidth="1"/>
    <col min="26" max="27" width="14.7109375" style="85" customWidth="1"/>
    <col min="28" max="29" width="17.42578125" style="85" customWidth="1"/>
    <col min="30" max="30" width="14.140625" style="85" bestFit="1" customWidth="1"/>
    <col min="31" max="16384" width="8.85546875" style="85"/>
  </cols>
  <sheetData>
    <row r="1" spans="1:32" s="82" customFormat="1" ht="15">
      <c r="A1" s="192" t="s">
        <v>75</v>
      </c>
      <c r="B1" s="193"/>
      <c r="C1" s="193"/>
      <c r="D1" s="194"/>
      <c r="E1" s="194"/>
      <c r="F1" s="194"/>
      <c r="G1" s="194"/>
      <c r="H1" s="194"/>
      <c r="I1" s="194"/>
      <c r="J1" s="194"/>
      <c r="K1" s="194"/>
      <c r="L1" s="194"/>
      <c r="M1" s="193"/>
      <c r="N1" s="193"/>
      <c r="O1" s="193"/>
      <c r="P1" s="195"/>
      <c r="Q1" s="196"/>
      <c r="R1" s="196"/>
      <c r="S1" s="196"/>
      <c r="T1" s="197"/>
      <c r="U1" s="198"/>
      <c r="V1" s="198"/>
      <c r="W1" s="198"/>
      <c r="X1" s="198"/>
      <c r="Y1" s="198"/>
      <c r="Z1" s="198"/>
      <c r="AA1" s="198"/>
      <c r="AB1" s="198"/>
      <c r="AC1" s="198"/>
      <c r="AD1" s="198"/>
    </row>
    <row r="2" spans="1:32" s="82" customFormat="1" ht="15">
      <c r="A2" s="199" t="s">
        <v>76</v>
      </c>
      <c r="B2" s="200"/>
      <c r="C2" s="200"/>
      <c r="D2" s="201"/>
      <c r="E2" s="202"/>
      <c r="F2" s="202"/>
      <c r="G2" s="202"/>
      <c r="H2" s="202"/>
      <c r="I2" s="203"/>
      <c r="J2" s="193"/>
      <c r="K2" s="193"/>
      <c r="L2" s="193"/>
      <c r="M2" s="193"/>
      <c r="N2" s="193"/>
      <c r="O2" s="193"/>
      <c r="P2" s="195"/>
      <c r="Q2" s="196"/>
      <c r="R2" s="196"/>
      <c r="S2" s="196"/>
      <c r="T2" s="197"/>
      <c r="U2" s="198"/>
      <c r="V2" s="198"/>
      <c r="W2" s="198"/>
      <c r="X2" s="198"/>
      <c r="Y2" s="198"/>
      <c r="Z2" s="198"/>
      <c r="AA2" s="198"/>
      <c r="AB2" s="198"/>
      <c r="AC2" s="198"/>
      <c r="AD2" s="198"/>
    </row>
    <row r="3" spans="1:32" ht="24" customHeight="1" thickBot="1">
      <c r="A3" s="204" t="s">
        <v>126</v>
      </c>
      <c r="B3" s="205"/>
      <c r="C3" s="206"/>
      <c r="D3" s="206"/>
      <c r="E3" s="206"/>
      <c r="F3" s="206"/>
      <c r="G3" s="206"/>
      <c r="H3" s="206"/>
      <c r="I3" s="206"/>
      <c r="J3" s="207"/>
      <c r="K3" s="207"/>
      <c r="L3" s="207"/>
      <c r="M3" s="208"/>
      <c r="N3" s="208"/>
      <c r="O3" s="208"/>
      <c r="P3" s="209"/>
      <c r="Q3" s="210"/>
      <c r="R3" s="210"/>
      <c r="S3" s="210"/>
      <c r="T3" s="211"/>
      <c r="U3" s="212"/>
      <c r="V3" s="212"/>
      <c r="W3" s="212"/>
      <c r="AB3" s="85" t="s">
        <v>262</v>
      </c>
      <c r="AD3" s="163"/>
      <c r="AE3" s="163"/>
      <c r="AF3" s="163"/>
    </row>
    <row r="4" spans="1:32" s="213" customFormat="1" ht="15" thickBot="1">
      <c r="A4" s="913" t="s">
        <v>124</v>
      </c>
      <c r="B4" s="914"/>
      <c r="C4" s="914"/>
      <c r="D4" s="914"/>
      <c r="E4" s="914"/>
      <c r="F4" s="914"/>
      <c r="G4" s="914"/>
      <c r="H4" s="914"/>
      <c r="I4" s="914"/>
      <c r="J4" s="914"/>
      <c r="K4" s="914"/>
      <c r="L4" s="914"/>
      <c r="M4" s="914"/>
      <c r="N4" s="914"/>
      <c r="O4" s="914"/>
      <c r="P4" s="914"/>
      <c r="Q4" s="914"/>
      <c r="R4" s="914"/>
      <c r="S4" s="914"/>
      <c r="T4" s="914"/>
      <c r="U4" s="914"/>
      <c r="V4" s="914"/>
      <c r="W4" s="914"/>
      <c r="X4" s="914"/>
      <c r="Y4" s="914"/>
      <c r="Z4" s="914"/>
      <c r="AA4" s="914"/>
      <c r="AB4" s="914"/>
      <c r="AC4" s="914"/>
      <c r="AD4" s="915"/>
    </row>
    <row r="5" spans="1:32" s="213" customFormat="1" ht="15" customHeight="1">
      <c r="A5" s="562"/>
      <c r="B5" s="808" t="s">
        <v>107</v>
      </c>
      <c r="C5" s="811" t="s">
        <v>68</v>
      </c>
      <c r="D5" s="812"/>
      <c r="E5" s="812"/>
      <c r="F5" s="812"/>
      <c r="G5" s="812"/>
      <c r="H5" s="812"/>
      <c r="I5" s="812"/>
      <c r="J5" s="812"/>
      <c r="K5" s="812"/>
      <c r="L5" s="813"/>
      <c r="M5" s="815" t="s">
        <v>122</v>
      </c>
      <c r="N5" s="816"/>
      <c r="O5" s="816"/>
      <c r="P5" s="816"/>
      <c r="Q5" s="815" t="s">
        <v>69</v>
      </c>
      <c r="R5" s="816"/>
      <c r="S5" s="816"/>
      <c r="T5" s="816"/>
      <c r="U5" s="909" t="s">
        <v>70</v>
      </c>
      <c r="V5" s="909"/>
      <c r="W5" s="909"/>
      <c r="X5" s="909"/>
      <c r="Y5" s="909" t="s">
        <v>72</v>
      </c>
      <c r="Z5" s="909"/>
      <c r="AA5" s="909"/>
      <c r="AB5" s="909"/>
      <c r="AC5" s="909"/>
      <c r="AD5" s="910"/>
    </row>
    <row r="6" spans="1:32" s="213" customFormat="1" ht="15.75" thickBot="1">
      <c r="A6" s="563"/>
      <c r="B6" s="809"/>
      <c r="C6" s="912"/>
      <c r="D6" s="814"/>
      <c r="E6" s="814"/>
      <c r="F6" s="814"/>
      <c r="G6" s="814"/>
      <c r="H6" s="814"/>
      <c r="I6" s="814"/>
      <c r="J6" s="814"/>
      <c r="K6" s="814"/>
      <c r="L6" s="821"/>
      <c r="M6" s="819" t="s">
        <v>123</v>
      </c>
      <c r="N6" s="820"/>
      <c r="O6" s="820"/>
      <c r="P6" s="820"/>
      <c r="Q6" s="819"/>
      <c r="R6" s="820"/>
      <c r="S6" s="820"/>
      <c r="T6" s="820"/>
      <c r="U6" s="930" t="s">
        <v>71</v>
      </c>
      <c r="V6" s="930"/>
      <c r="W6" s="930"/>
      <c r="X6" s="930"/>
      <c r="Y6" s="930"/>
      <c r="Z6" s="930"/>
      <c r="AA6" s="930"/>
      <c r="AB6" s="930"/>
      <c r="AC6" s="930"/>
      <c r="AD6" s="931"/>
    </row>
    <row r="7" spans="1:32" s="213" customFormat="1" ht="15" customHeight="1">
      <c r="A7" s="563" t="s">
        <v>21</v>
      </c>
      <c r="B7" s="809"/>
      <c r="C7" s="707" t="s">
        <v>63</v>
      </c>
      <c r="D7" s="932" t="s">
        <v>40</v>
      </c>
      <c r="E7" s="933" t="s">
        <v>173</v>
      </c>
      <c r="F7" s="932" t="s">
        <v>64</v>
      </c>
      <c r="G7" s="934" t="s">
        <v>174</v>
      </c>
      <c r="H7" s="935" t="s">
        <v>65</v>
      </c>
      <c r="I7" s="936" t="s">
        <v>231</v>
      </c>
      <c r="J7" s="937" t="s">
        <v>273</v>
      </c>
      <c r="K7" s="938" t="s">
        <v>273</v>
      </c>
      <c r="L7" s="939" t="s">
        <v>222</v>
      </c>
      <c r="M7" s="940" t="s">
        <v>83</v>
      </c>
      <c r="N7" s="941" t="s">
        <v>1</v>
      </c>
      <c r="O7" s="942" t="s">
        <v>58</v>
      </c>
      <c r="P7" s="943" t="s">
        <v>59</v>
      </c>
      <c r="Q7" s="944" t="s">
        <v>83</v>
      </c>
      <c r="R7" s="945" t="s">
        <v>1</v>
      </c>
      <c r="S7" s="637" t="s">
        <v>58</v>
      </c>
      <c r="T7" s="946" t="s">
        <v>59</v>
      </c>
      <c r="U7" s="947" t="s">
        <v>83</v>
      </c>
      <c r="V7" s="948" t="s">
        <v>1</v>
      </c>
      <c r="W7" s="949" t="s">
        <v>58</v>
      </c>
      <c r="X7" s="950" t="s">
        <v>59</v>
      </c>
      <c r="Y7" s="948" t="s">
        <v>1</v>
      </c>
      <c r="Z7" s="951" t="s">
        <v>274</v>
      </c>
      <c r="AA7" s="909" t="s">
        <v>74</v>
      </c>
      <c r="AB7" s="909"/>
      <c r="AC7" s="909"/>
      <c r="AD7" s="910"/>
    </row>
    <row r="8" spans="1:32" s="213" customFormat="1" ht="15">
      <c r="A8" s="563"/>
      <c r="B8" s="809"/>
      <c r="C8" s="708" t="s">
        <v>62</v>
      </c>
      <c r="D8" s="565" t="s">
        <v>41</v>
      </c>
      <c r="E8" s="804"/>
      <c r="F8" s="566"/>
      <c r="G8" s="642"/>
      <c r="H8" s="564" t="s">
        <v>67</v>
      </c>
      <c r="I8" s="581" t="s">
        <v>66</v>
      </c>
      <c r="J8" s="796"/>
      <c r="K8" s="797"/>
      <c r="L8" s="806"/>
      <c r="M8" s="622"/>
      <c r="N8" s="795"/>
      <c r="O8" s="711"/>
      <c r="P8" s="711"/>
      <c r="Q8" s="609"/>
      <c r="R8" s="794"/>
      <c r="S8" s="710"/>
      <c r="T8" s="898"/>
      <c r="U8" s="638"/>
      <c r="V8" s="906"/>
      <c r="W8" s="638"/>
      <c r="X8" s="638"/>
      <c r="Y8" s="906"/>
      <c r="Z8" s="907"/>
      <c r="AA8" s="908" t="s">
        <v>73</v>
      </c>
      <c r="AB8" s="638" t="s">
        <v>84</v>
      </c>
      <c r="AC8" s="908" t="s">
        <v>60</v>
      </c>
      <c r="AD8" s="911" t="s">
        <v>61</v>
      </c>
    </row>
    <row r="9" spans="1:32" s="213" customFormat="1" ht="15.75" thickBot="1">
      <c r="A9" s="563"/>
      <c r="B9" s="809"/>
      <c r="C9" s="567"/>
      <c r="D9" s="643"/>
      <c r="E9" s="804"/>
      <c r="F9" s="644"/>
      <c r="G9" s="643"/>
      <c r="H9" s="564"/>
      <c r="I9" s="581" t="s">
        <v>125</v>
      </c>
      <c r="J9" s="627"/>
      <c r="K9" s="580"/>
      <c r="L9" s="806"/>
      <c r="M9" s="623"/>
      <c r="N9" s="627"/>
      <c r="O9" s="628"/>
      <c r="P9" s="632"/>
      <c r="Q9" s="580"/>
      <c r="R9" s="627"/>
      <c r="S9" s="580"/>
      <c r="T9" s="899"/>
      <c r="U9" s="709"/>
      <c r="V9" s="923"/>
      <c r="W9" s="923"/>
      <c r="X9" s="709"/>
      <c r="Y9" s="709"/>
      <c r="Z9" s="924"/>
      <c r="AA9" s="924"/>
      <c r="AB9" s="709"/>
      <c r="AC9" s="709"/>
      <c r="AD9" s="925"/>
    </row>
    <row r="10" spans="1:32" s="213" customFormat="1" ht="15.75" thickBot="1">
      <c r="A10" s="568"/>
      <c r="B10" s="810"/>
      <c r="C10" s="610" t="s">
        <v>2</v>
      </c>
      <c r="D10" s="611" t="s">
        <v>2</v>
      </c>
      <c r="E10" s="611" t="s">
        <v>2</v>
      </c>
      <c r="F10" s="612" t="s">
        <v>2</v>
      </c>
      <c r="G10" s="612" t="s">
        <v>2</v>
      </c>
      <c r="H10" s="612" t="s">
        <v>2</v>
      </c>
      <c r="I10" s="612" t="s">
        <v>2</v>
      </c>
      <c r="J10" s="645" t="s">
        <v>56</v>
      </c>
      <c r="K10" s="613" t="s">
        <v>57</v>
      </c>
      <c r="L10" s="807"/>
      <c r="M10" s="614" t="s">
        <v>56</v>
      </c>
      <c r="N10" s="624" t="s">
        <v>57</v>
      </c>
      <c r="O10" s="629" t="s">
        <v>57</v>
      </c>
      <c r="P10" s="624" t="s">
        <v>57</v>
      </c>
      <c r="Q10" s="633" t="s">
        <v>56</v>
      </c>
      <c r="R10" s="926" t="s">
        <v>57</v>
      </c>
      <c r="S10" s="615" t="s">
        <v>57</v>
      </c>
      <c r="T10" s="629" t="s">
        <v>57</v>
      </c>
      <c r="U10" s="927" t="s">
        <v>56</v>
      </c>
      <c r="V10" s="624" t="s">
        <v>57</v>
      </c>
      <c r="W10" s="624" t="s">
        <v>57</v>
      </c>
      <c r="X10" s="624" t="s">
        <v>57</v>
      </c>
      <c r="Y10" s="645" t="s">
        <v>56</v>
      </c>
      <c r="Z10" s="928" t="s">
        <v>57</v>
      </c>
      <c r="AA10" s="928" t="s">
        <v>57</v>
      </c>
      <c r="AB10" s="928" t="s">
        <v>57</v>
      </c>
      <c r="AC10" s="928" t="s">
        <v>57</v>
      </c>
      <c r="AD10" s="929" t="s">
        <v>57</v>
      </c>
    </row>
    <row r="11" spans="1:32" ht="15">
      <c r="A11" s="608" t="s">
        <v>22</v>
      </c>
      <c r="B11" s="712" t="s">
        <v>276</v>
      </c>
      <c r="C11" s="713">
        <v>6</v>
      </c>
      <c r="D11" s="714">
        <v>6</v>
      </c>
      <c r="E11" s="714">
        <v>38</v>
      </c>
      <c r="F11" s="715"/>
      <c r="G11" s="715"/>
      <c r="H11" s="713"/>
      <c r="I11" s="713"/>
      <c r="J11" s="714"/>
      <c r="K11" s="714"/>
      <c r="L11" s="716"/>
      <c r="M11" s="713"/>
      <c r="N11" s="713"/>
      <c r="O11" s="716"/>
      <c r="P11" s="717"/>
      <c r="Q11" s="718"/>
      <c r="R11" s="713"/>
      <c r="S11" s="718"/>
      <c r="T11" s="900"/>
      <c r="U11" s="719"/>
      <c r="V11" s="719"/>
      <c r="W11" s="719"/>
      <c r="X11" s="713"/>
      <c r="Y11" s="922">
        <v>37</v>
      </c>
      <c r="Z11" s="922">
        <v>2692.76</v>
      </c>
      <c r="AA11" s="916">
        <v>1737.27</v>
      </c>
      <c r="AB11" s="916">
        <v>955.49</v>
      </c>
      <c r="AC11" s="916">
        <v>2554.67</v>
      </c>
      <c r="AD11" s="916">
        <v>138.09</v>
      </c>
    </row>
    <row r="12" spans="1:32" ht="15">
      <c r="A12" s="582" t="s">
        <v>23</v>
      </c>
      <c r="B12" s="582"/>
      <c r="C12" s="586"/>
      <c r="D12" s="583"/>
      <c r="E12" s="583"/>
      <c r="F12" s="584"/>
      <c r="G12" s="584"/>
      <c r="H12" s="586"/>
      <c r="I12" s="586"/>
      <c r="J12" s="583"/>
      <c r="K12" s="583"/>
      <c r="L12" s="618"/>
      <c r="M12" s="586"/>
      <c r="N12" s="586"/>
      <c r="O12" s="618"/>
      <c r="P12" s="587"/>
      <c r="Q12" s="634"/>
      <c r="R12" s="586"/>
      <c r="S12" s="634"/>
      <c r="T12" s="901"/>
      <c r="U12" s="586"/>
      <c r="V12" s="586"/>
      <c r="W12" s="586"/>
      <c r="X12" s="588"/>
      <c r="Y12" s="589"/>
      <c r="Z12" s="589"/>
      <c r="AA12" s="917"/>
      <c r="AB12" s="917"/>
      <c r="AC12" s="917"/>
      <c r="AD12" s="917"/>
    </row>
    <row r="13" spans="1:32" ht="15">
      <c r="A13" s="582" t="s">
        <v>24</v>
      </c>
      <c r="B13" s="582"/>
      <c r="C13" s="227"/>
      <c r="D13" s="583"/>
      <c r="E13" s="583"/>
      <c r="F13" s="584"/>
      <c r="G13" s="584"/>
      <c r="H13" s="590"/>
      <c r="I13" s="590"/>
      <c r="J13" s="583"/>
      <c r="K13" s="583"/>
      <c r="L13" s="619"/>
      <c r="M13" s="590"/>
      <c r="N13" s="590"/>
      <c r="O13" s="619"/>
      <c r="P13" s="591"/>
      <c r="Q13" s="635"/>
      <c r="R13" s="590"/>
      <c r="S13" s="635"/>
      <c r="T13" s="902"/>
      <c r="U13" s="590"/>
      <c r="V13" s="590"/>
      <c r="W13" s="590"/>
      <c r="X13" s="592"/>
      <c r="Y13" s="592"/>
      <c r="Z13" s="592"/>
      <c r="AA13" s="918"/>
      <c r="AB13" s="918"/>
      <c r="AC13" s="918"/>
      <c r="AD13" s="918"/>
    </row>
    <row r="14" spans="1:32" ht="15">
      <c r="A14" s="582" t="s">
        <v>25</v>
      </c>
      <c r="B14" s="582"/>
      <c r="C14" s="586"/>
      <c r="D14" s="583"/>
      <c r="E14" s="583"/>
      <c r="F14" s="584"/>
      <c r="G14" s="584"/>
      <c r="H14" s="586"/>
      <c r="I14" s="586"/>
      <c r="J14" s="583"/>
      <c r="K14" s="583"/>
      <c r="L14" s="618"/>
      <c r="M14" s="586"/>
      <c r="N14" s="586"/>
      <c r="O14" s="618"/>
      <c r="P14" s="593"/>
      <c r="Q14" s="634"/>
      <c r="R14" s="586"/>
      <c r="S14" s="634"/>
      <c r="T14" s="901"/>
      <c r="U14" s="586"/>
      <c r="V14" s="586"/>
      <c r="W14" s="586"/>
      <c r="X14" s="594"/>
      <c r="Y14" s="595"/>
      <c r="Z14" s="595"/>
      <c r="AA14" s="595"/>
      <c r="AB14" s="595"/>
      <c r="AC14" s="595"/>
      <c r="AD14" s="595"/>
    </row>
    <row r="15" spans="1:32" ht="15">
      <c r="A15" s="582" t="s">
        <v>26</v>
      </c>
      <c r="B15" s="582"/>
      <c r="C15" s="586"/>
      <c r="D15" s="583"/>
      <c r="E15" s="583"/>
      <c r="F15" s="584"/>
      <c r="G15" s="584"/>
      <c r="H15" s="586"/>
      <c r="I15" s="586"/>
      <c r="J15" s="583"/>
      <c r="K15" s="583"/>
      <c r="L15" s="618"/>
      <c r="M15" s="596"/>
      <c r="N15" s="596"/>
      <c r="O15" s="630"/>
      <c r="P15" s="597"/>
      <c r="Q15" s="634"/>
      <c r="R15" s="586"/>
      <c r="S15" s="634"/>
      <c r="T15" s="901"/>
      <c r="U15" s="586"/>
      <c r="V15" s="586"/>
      <c r="W15" s="586"/>
      <c r="X15" s="589"/>
      <c r="Y15" s="589"/>
      <c r="Z15" s="589"/>
      <c r="AA15" s="917"/>
      <c r="AB15" s="917"/>
      <c r="AC15" s="917"/>
      <c r="AD15" s="917"/>
    </row>
    <row r="16" spans="1:32" ht="15">
      <c r="A16" s="582" t="s">
        <v>27</v>
      </c>
      <c r="B16" s="582"/>
      <c r="C16" s="586"/>
      <c r="D16" s="583"/>
      <c r="E16" s="583"/>
      <c r="F16" s="584"/>
      <c r="G16" s="584"/>
      <c r="H16" s="586"/>
      <c r="I16" s="586"/>
      <c r="J16" s="583"/>
      <c r="K16" s="583"/>
      <c r="L16" s="618"/>
      <c r="M16" s="587"/>
      <c r="N16" s="587"/>
      <c r="O16" s="616"/>
      <c r="P16" s="587"/>
      <c r="Q16" s="625"/>
      <c r="R16" s="587"/>
      <c r="S16" s="625"/>
      <c r="T16" s="901"/>
      <c r="U16" s="586"/>
      <c r="V16" s="586"/>
      <c r="W16" s="586"/>
      <c r="X16" s="598"/>
      <c r="Y16" s="589"/>
      <c r="Z16" s="589"/>
      <c r="AA16" s="917"/>
      <c r="AB16" s="919"/>
      <c r="AC16" s="919"/>
      <c r="AD16" s="919"/>
    </row>
    <row r="17" spans="1:30" ht="15">
      <c r="A17" s="582" t="s">
        <v>28</v>
      </c>
      <c r="B17" s="582"/>
      <c r="C17" s="586"/>
      <c r="D17" s="583"/>
      <c r="E17" s="583"/>
      <c r="F17" s="584"/>
      <c r="G17" s="584"/>
      <c r="H17" s="586"/>
      <c r="I17" s="586"/>
      <c r="J17" s="583"/>
      <c r="K17" s="583"/>
      <c r="L17" s="618"/>
      <c r="M17" s="596"/>
      <c r="N17" s="596"/>
      <c r="O17" s="630"/>
      <c r="P17" s="597"/>
      <c r="Q17" s="634"/>
      <c r="R17" s="586"/>
      <c r="S17" s="634"/>
      <c r="T17" s="901"/>
      <c r="U17" s="586"/>
      <c r="V17" s="586"/>
      <c r="W17" s="586"/>
      <c r="X17" s="589"/>
      <c r="Y17" s="589"/>
      <c r="Z17" s="589"/>
      <c r="AA17" s="917"/>
      <c r="AB17" s="917"/>
      <c r="AC17" s="917"/>
      <c r="AD17" s="917"/>
    </row>
    <row r="18" spans="1:30" ht="15">
      <c r="A18" s="582" t="s">
        <v>29</v>
      </c>
      <c r="B18" s="582"/>
      <c r="C18" s="586"/>
      <c r="D18" s="583"/>
      <c r="E18" s="583"/>
      <c r="F18" s="584"/>
      <c r="G18" s="584"/>
      <c r="H18" s="586"/>
      <c r="I18" s="586"/>
      <c r="J18" s="583"/>
      <c r="K18" s="583"/>
      <c r="L18" s="618"/>
      <c r="M18" s="586"/>
      <c r="N18" s="586"/>
      <c r="O18" s="618"/>
      <c r="P18" s="593"/>
      <c r="Q18" s="636"/>
      <c r="R18" s="599"/>
      <c r="S18" s="636"/>
      <c r="T18" s="903"/>
      <c r="U18" s="586"/>
      <c r="V18" s="586"/>
      <c r="W18" s="586"/>
      <c r="X18" s="600"/>
      <c r="Y18" s="600"/>
      <c r="Z18" s="600"/>
      <c r="AA18" s="920"/>
      <c r="AB18" s="920"/>
      <c r="AC18" s="920"/>
      <c r="AD18" s="920"/>
    </row>
    <row r="19" spans="1:30" ht="15">
      <c r="A19" s="582" t="s">
        <v>30</v>
      </c>
      <c r="B19" s="582"/>
      <c r="C19" s="586"/>
      <c r="D19" s="583"/>
      <c r="E19" s="583"/>
      <c r="F19" s="584"/>
      <c r="G19" s="584"/>
      <c r="H19" s="586"/>
      <c r="I19" s="586"/>
      <c r="J19" s="583"/>
      <c r="K19" s="583"/>
      <c r="L19" s="618"/>
      <c r="M19" s="586"/>
      <c r="N19" s="586"/>
      <c r="O19" s="618"/>
      <c r="P19" s="593"/>
      <c r="Q19" s="636"/>
      <c r="R19" s="599"/>
      <c r="S19" s="636"/>
      <c r="T19" s="903"/>
      <c r="U19" s="586"/>
      <c r="V19" s="586"/>
      <c r="W19" s="586"/>
      <c r="X19" s="600"/>
      <c r="Y19" s="600"/>
      <c r="Z19" s="600"/>
      <c r="AA19" s="920"/>
      <c r="AB19" s="920"/>
      <c r="AC19" s="920"/>
      <c r="AD19" s="920"/>
    </row>
    <row r="20" spans="1:30" ht="15">
      <c r="A20" s="582" t="s">
        <v>31</v>
      </c>
      <c r="B20" s="582"/>
      <c r="C20" s="601"/>
      <c r="D20" s="583"/>
      <c r="E20" s="583"/>
      <c r="F20" s="584"/>
      <c r="G20" s="584"/>
      <c r="H20" s="601"/>
      <c r="I20" s="601"/>
      <c r="J20" s="583"/>
      <c r="K20" s="583"/>
      <c r="L20" s="620"/>
      <c r="M20" s="602"/>
      <c r="N20" s="602"/>
      <c r="O20" s="617"/>
      <c r="P20" s="602"/>
      <c r="Q20" s="626"/>
      <c r="R20" s="602"/>
      <c r="S20" s="626"/>
      <c r="T20" s="901"/>
      <c r="U20" s="601"/>
      <c r="V20" s="601"/>
      <c r="W20" s="601"/>
      <c r="X20" s="588"/>
      <c r="Y20" s="589"/>
      <c r="Z20" s="589"/>
      <c r="AA20" s="917"/>
      <c r="AB20" s="917"/>
      <c r="AC20" s="917"/>
      <c r="AD20" s="917"/>
    </row>
    <row r="21" spans="1:30" ht="15">
      <c r="A21" s="582" t="s">
        <v>32</v>
      </c>
      <c r="B21" s="582"/>
      <c r="C21" s="586"/>
      <c r="D21" s="583"/>
      <c r="E21" s="583"/>
      <c r="F21" s="584"/>
      <c r="G21" s="584"/>
      <c r="H21" s="586"/>
      <c r="I21" s="586"/>
      <c r="J21" s="583"/>
      <c r="K21" s="583"/>
      <c r="L21" s="618"/>
      <c r="M21" s="586"/>
      <c r="N21" s="586"/>
      <c r="O21" s="618"/>
      <c r="P21" s="593"/>
      <c r="Q21" s="634"/>
      <c r="R21" s="586"/>
      <c r="S21" s="586"/>
      <c r="T21" s="901"/>
      <c r="U21" s="586"/>
      <c r="V21" s="586"/>
      <c r="W21" s="586"/>
      <c r="X21" s="588"/>
      <c r="Y21" s="589"/>
      <c r="Z21" s="589"/>
      <c r="AA21" s="917"/>
      <c r="AB21" s="919"/>
      <c r="AC21" s="919"/>
      <c r="AD21" s="919"/>
    </row>
    <row r="22" spans="1:30" ht="15">
      <c r="A22" s="582" t="s">
        <v>33</v>
      </c>
      <c r="B22" s="582"/>
      <c r="C22" s="586"/>
      <c r="D22" s="583"/>
      <c r="E22" s="583"/>
      <c r="F22" s="584"/>
      <c r="G22" s="584"/>
      <c r="H22" s="586"/>
      <c r="I22" s="586"/>
      <c r="J22" s="583"/>
      <c r="K22" s="583"/>
      <c r="L22" s="618"/>
      <c r="M22" s="586"/>
      <c r="N22" s="586"/>
      <c r="O22" s="618"/>
      <c r="P22" s="603"/>
      <c r="Q22" s="634"/>
      <c r="R22" s="586"/>
      <c r="S22" s="634"/>
      <c r="T22" s="901"/>
      <c r="U22" s="586"/>
      <c r="V22" s="586"/>
      <c r="W22" s="586"/>
      <c r="X22" s="588"/>
      <c r="Y22" s="589"/>
      <c r="Z22" s="589"/>
      <c r="AA22" s="917"/>
      <c r="AB22" s="917"/>
      <c r="AC22" s="917"/>
      <c r="AD22" s="917"/>
    </row>
    <row r="23" spans="1:30" ht="15">
      <c r="A23" s="582" t="s">
        <v>34</v>
      </c>
      <c r="B23" s="582"/>
      <c r="C23" s="586"/>
      <c r="D23" s="583"/>
      <c r="E23" s="583"/>
      <c r="F23" s="584"/>
      <c r="G23" s="584"/>
      <c r="H23" s="586"/>
      <c r="I23" s="586"/>
      <c r="J23" s="583"/>
      <c r="K23" s="583"/>
      <c r="L23" s="618"/>
      <c r="M23" s="596"/>
      <c r="N23" s="596"/>
      <c r="O23" s="630"/>
      <c r="P23" s="597"/>
      <c r="Q23" s="634"/>
      <c r="R23" s="586"/>
      <c r="S23" s="634"/>
      <c r="T23" s="901"/>
      <c r="U23" s="585"/>
      <c r="V23" s="585"/>
      <c r="W23" s="585"/>
      <c r="X23" s="589"/>
      <c r="Y23" s="589"/>
      <c r="Z23" s="589"/>
      <c r="AA23" s="917"/>
      <c r="AB23" s="917"/>
      <c r="AC23" s="917"/>
      <c r="AD23" s="917"/>
    </row>
    <row r="24" spans="1:30" ht="15">
      <c r="A24" s="582" t="s">
        <v>35</v>
      </c>
      <c r="B24" s="582"/>
      <c r="C24" s="586"/>
      <c r="D24" s="583"/>
      <c r="E24" s="583"/>
      <c r="F24" s="584"/>
      <c r="G24" s="584"/>
      <c r="H24" s="586"/>
      <c r="I24" s="586"/>
      <c r="J24" s="583"/>
      <c r="K24" s="583"/>
      <c r="L24" s="618"/>
      <c r="M24" s="596"/>
      <c r="N24" s="596"/>
      <c r="O24" s="630"/>
      <c r="P24" s="597"/>
      <c r="Q24" s="634"/>
      <c r="R24" s="586"/>
      <c r="S24" s="634"/>
      <c r="T24" s="901"/>
      <c r="U24" s="586"/>
      <c r="V24" s="586"/>
      <c r="W24" s="586"/>
      <c r="X24" s="589"/>
      <c r="Y24" s="589"/>
      <c r="Z24" s="589"/>
      <c r="AA24" s="917"/>
      <c r="AB24" s="917"/>
      <c r="AC24" s="917"/>
      <c r="AD24" s="917"/>
    </row>
    <row r="25" spans="1:30" ht="15">
      <c r="A25" s="582" t="s">
        <v>36</v>
      </c>
      <c r="B25" s="582"/>
      <c r="C25" s="586"/>
      <c r="D25" s="583"/>
      <c r="E25" s="583"/>
      <c r="F25" s="584"/>
      <c r="G25" s="584"/>
      <c r="H25" s="586"/>
      <c r="I25" s="586"/>
      <c r="J25" s="583"/>
      <c r="K25" s="583"/>
      <c r="L25" s="618"/>
      <c r="M25" s="596"/>
      <c r="N25" s="596"/>
      <c r="O25" s="630"/>
      <c r="P25" s="597"/>
      <c r="Q25" s="634"/>
      <c r="R25" s="586"/>
      <c r="S25" s="634"/>
      <c r="T25" s="901"/>
      <c r="U25" s="586"/>
      <c r="V25" s="586"/>
      <c r="W25" s="586"/>
      <c r="X25" s="589"/>
      <c r="Y25" s="589"/>
      <c r="Z25" s="589"/>
      <c r="AA25" s="917"/>
      <c r="AB25" s="919"/>
      <c r="AC25" s="919"/>
      <c r="AD25" s="919"/>
    </row>
    <row r="26" spans="1:30" ht="15">
      <c r="A26" s="582">
        <v>16</v>
      </c>
      <c r="B26" s="582"/>
      <c r="C26" s="586"/>
      <c r="D26" s="583"/>
      <c r="E26" s="583"/>
      <c r="F26" s="584"/>
      <c r="G26" s="584"/>
      <c r="H26" s="586"/>
      <c r="I26" s="586"/>
      <c r="J26" s="583"/>
      <c r="K26" s="583"/>
      <c r="L26" s="618"/>
      <c r="M26" s="596"/>
      <c r="N26" s="596"/>
      <c r="O26" s="630"/>
      <c r="P26" s="597"/>
      <c r="Q26" s="634"/>
      <c r="R26" s="586"/>
      <c r="S26" s="634"/>
      <c r="T26" s="901"/>
      <c r="U26" s="586"/>
      <c r="V26" s="586"/>
      <c r="W26" s="586"/>
      <c r="X26" s="588"/>
      <c r="Y26" s="589"/>
      <c r="Z26" s="589"/>
      <c r="AA26" s="917"/>
      <c r="AB26" s="919"/>
      <c r="AC26" s="919"/>
      <c r="AD26" s="919"/>
    </row>
    <row r="27" spans="1:30" ht="15">
      <c r="A27" s="604">
        <v>17</v>
      </c>
      <c r="B27" s="604"/>
      <c r="C27" s="217"/>
      <c r="D27" s="214"/>
      <c r="E27" s="214"/>
      <c r="F27" s="215"/>
      <c r="G27" s="215"/>
      <c r="H27" s="217"/>
      <c r="I27" s="605"/>
      <c r="J27" s="214"/>
      <c r="K27" s="214"/>
      <c r="L27" s="621"/>
      <c r="M27" s="606"/>
      <c r="N27" s="606"/>
      <c r="O27" s="631"/>
      <c r="P27" s="607"/>
      <c r="Q27" s="216"/>
      <c r="R27" s="217"/>
      <c r="S27" s="216"/>
      <c r="T27" s="904"/>
      <c r="U27" s="587"/>
      <c r="V27" s="587"/>
      <c r="W27" s="587"/>
      <c r="X27" s="589"/>
      <c r="Y27" s="589"/>
      <c r="Z27" s="589"/>
      <c r="AA27" s="917"/>
      <c r="AB27" s="917"/>
      <c r="AC27" s="917"/>
      <c r="AD27" s="917"/>
    </row>
    <row r="28" spans="1:30" ht="15">
      <c r="A28" s="639" t="s">
        <v>55</v>
      </c>
      <c r="B28" s="639">
        <f ca="1">SUM(B11:B28)</f>
        <v>0</v>
      </c>
      <c r="C28" s="639">
        <f t="shared" ref="C28:AD28" ca="1" si="0">SUM(C11:C28)</f>
        <v>0</v>
      </c>
      <c r="D28" s="639">
        <f t="shared" ca="1" si="0"/>
        <v>0</v>
      </c>
      <c r="E28" s="639">
        <f t="shared" ca="1" si="0"/>
        <v>0</v>
      </c>
      <c r="F28" s="639">
        <f t="shared" ca="1" si="0"/>
        <v>0</v>
      </c>
      <c r="G28" s="639">
        <f t="shared" ca="1" si="0"/>
        <v>0</v>
      </c>
      <c r="H28" s="639">
        <f t="shared" ca="1" si="0"/>
        <v>0</v>
      </c>
      <c r="I28" s="639">
        <f t="shared" ca="1" si="0"/>
        <v>0</v>
      </c>
      <c r="J28" s="639">
        <f t="shared" ca="1" si="0"/>
        <v>0</v>
      </c>
      <c r="K28" s="639">
        <f t="shared" ca="1" si="0"/>
        <v>0</v>
      </c>
      <c r="L28" s="639">
        <f t="shared" ca="1" si="0"/>
        <v>0</v>
      </c>
      <c r="M28" s="639">
        <f t="shared" ca="1" si="0"/>
        <v>0</v>
      </c>
      <c r="N28" s="639">
        <f t="shared" ca="1" si="0"/>
        <v>0</v>
      </c>
      <c r="O28" s="639">
        <f t="shared" ca="1" si="0"/>
        <v>0</v>
      </c>
      <c r="P28" s="639">
        <f t="shared" ca="1" si="0"/>
        <v>0</v>
      </c>
      <c r="Q28" s="639">
        <f t="shared" ca="1" si="0"/>
        <v>0</v>
      </c>
      <c r="R28" s="639">
        <f t="shared" ca="1" si="0"/>
        <v>0</v>
      </c>
      <c r="S28" s="639">
        <f t="shared" ca="1" si="0"/>
        <v>0</v>
      </c>
      <c r="T28" s="905">
        <f t="shared" ca="1" si="0"/>
        <v>0</v>
      </c>
      <c r="U28" s="639">
        <f t="shared" ca="1" si="0"/>
        <v>0</v>
      </c>
      <c r="V28" s="639">
        <f t="shared" ca="1" si="0"/>
        <v>0</v>
      </c>
      <c r="W28" s="639">
        <f t="shared" ca="1" si="0"/>
        <v>0</v>
      </c>
      <c r="X28" s="639">
        <f t="shared" ca="1" si="0"/>
        <v>0</v>
      </c>
      <c r="Y28" s="639">
        <f t="shared" ca="1" si="0"/>
        <v>0</v>
      </c>
      <c r="Z28" s="639">
        <f t="shared" ca="1" si="0"/>
        <v>0</v>
      </c>
      <c r="AA28" s="921">
        <f t="shared" ref="AA28:AD28" si="1">SUM(AA11:AA27)</f>
        <v>1737.27</v>
      </c>
      <c r="AB28" s="921">
        <f t="shared" si="1"/>
        <v>955.49</v>
      </c>
      <c r="AC28" s="921">
        <f t="shared" si="1"/>
        <v>2554.67</v>
      </c>
      <c r="AD28" s="921">
        <f t="shared" si="1"/>
        <v>138.09</v>
      </c>
    </row>
    <row r="29" spans="1:30" s="147" customFormat="1" ht="18" customHeight="1">
      <c r="A29" s="432"/>
      <c r="B29" s="427" t="s">
        <v>232</v>
      </c>
      <c r="C29" s="427"/>
      <c r="D29" s="427"/>
      <c r="E29" s="427"/>
      <c r="F29" s="427"/>
      <c r="G29" s="427"/>
      <c r="H29" s="427"/>
      <c r="I29" s="427"/>
      <c r="J29" s="433"/>
      <c r="K29" s="433"/>
      <c r="L29" s="434"/>
      <c r="M29" s="427"/>
      <c r="N29" s="427"/>
      <c r="O29" s="427"/>
      <c r="P29" s="640"/>
      <c r="Q29" s="641"/>
      <c r="R29" s="429"/>
      <c r="S29" s="429"/>
      <c r="T29" s="430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</row>
    <row r="30" spans="1:30" ht="18">
      <c r="A30" s="218"/>
      <c r="B30" s="208"/>
      <c r="C30" s="208"/>
      <c r="D30" s="208"/>
      <c r="E30" s="208"/>
      <c r="F30" s="208"/>
      <c r="G30" s="208"/>
      <c r="H30" s="208"/>
      <c r="I30" s="208"/>
      <c r="J30" s="426"/>
      <c r="K30" s="426"/>
      <c r="L30" s="219"/>
      <c r="M30" s="208"/>
      <c r="N30" s="208"/>
      <c r="O30" s="208"/>
      <c r="P30" s="209"/>
      <c r="Q30" s="210"/>
      <c r="R30" s="210"/>
      <c r="S30" s="210"/>
      <c r="T30" s="211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</row>
    <row r="31" spans="1:30" s="147" customFormat="1" ht="30" customHeight="1">
      <c r="A31" s="432"/>
      <c r="B31" s="802" t="s">
        <v>233</v>
      </c>
      <c r="C31" s="802"/>
      <c r="D31" s="802"/>
      <c r="E31" s="802"/>
      <c r="F31" s="802"/>
      <c r="G31" s="802"/>
      <c r="H31" s="802"/>
      <c r="I31" s="427"/>
      <c r="J31" s="433"/>
      <c r="K31" s="433"/>
      <c r="L31" s="434"/>
      <c r="M31" s="427"/>
      <c r="N31" s="427"/>
      <c r="O31" s="427"/>
      <c r="P31" s="428"/>
      <c r="Q31" s="429"/>
      <c r="R31" s="429"/>
      <c r="S31" s="429"/>
      <c r="T31" s="430"/>
      <c r="U31" s="431"/>
      <c r="V31" s="431"/>
      <c r="W31" s="431"/>
      <c r="X31" s="431"/>
      <c r="Y31" s="431"/>
      <c r="Z31" s="431"/>
      <c r="AA31" s="431"/>
      <c r="AB31" s="431"/>
      <c r="AC31" s="431"/>
      <c r="AD31" s="431"/>
    </row>
    <row r="32" spans="1:30" ht="52.9" customHeight="1">
      <c r="A32" s="218"/>
      <c r="B32" s="570" t="s">
        <v>107</v>
      </c>
      <c r="C32" s="817" t="s">
        <v>234</v>
      </c>
      <c r="D32" s="818"/>
      <c r="E32" s="569"/>
      <c r="F32" s="803" t="s">
        <v>235</v>
      </c>
      <c r="G32" s="803"/>
      <c r="H32" s="803"/>
      <c r="I32" s="208"/>
      <c r="J32" s="426"/>
      <c r="K32" s="426"/>
      <c r="L32" s="219"/>
      <c r="M32" s="208"/>
      <c r="N32" s="208"/>
      <c r="O32" s="208"/>
      <c r="P32" s="209"/>
      <c r="Q32" s="210"/>
      <c r="R32" s="210"/>
      <c r="S32" s="210"/>
      <c r="T32" s="211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</row>
    <row r="33" spans="1:30" ht="18">
      <c r="A33" s="425"/>
      <c r="B33" s="439"/>
      <c r="C33" s="798"/>
      <c r="D33" s="799"/>
      <c r="E33" s="469"/>
      <c r="F33" s="800"/>
      <c r="G33" s="800"/>
      <c r="H33" s="800"/>
      <c r="I33" s="208"/>
      <c r="J33" s="208"/>
      <c r="K33" s="208"/>
      <c r="L33" s="208"/>
      <c r="M33" s="208"/>
      <c r="N33" s="208"/>
      <c r="O33" s="208"/>
      <c r="P33" s="209"/>
      <c r="Q33" s="210"/>
      <c r="R33" s="210"/>
      <c r="S33" s="210"/>
      <c r="T33" s="211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</row>
    <row r="34" spans="1:30" ht="18">
      <c r="A34" s="218"/>
      <c r="B34" s="438"/>
      <c r="C34" s="798"/>
      <c r="D34" s="799"/>
      <c r="E34" s="469"/>
      <c r="F34" s="800"/>
      <c r="G34" s="800"/>
      <c r="H34" s="800"/>
      <c r="I34" s="208"/>
      <c r="J34" s="208"/>
      <c r="K34" s="208"/>
      <c r="L34" s="208"/>
      <c r="M34" s="208"/>
      <c r="N34" s="208"/>
      <c r="O34" s="208"/>
      <c r="P34" s="209"/>
      <c r="Q34" s="210"/>
      <c r="R34" s="210"/>
      <c r="S34" s="210"/>
      <c r="T34" s="211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</row>
    <row r="35" spans="1:30" ht="18">
      <c r="A35" s="218"/>
      <c r="B35" s="438"/>
      <c r="C35" s="798"/>
      <c r="D35" s="799"/>
      <c r="E35" s="469"/>
      <c r="F35" s="800"/>
      <c r="G35" s="800"/>
      <c r="H35" s="800"/>
      <c r="I35" s="208"/>
      <c r="J35" s="208"/>
      <c r="K35" s="208"/>
      <c r="L35" s="208"/>
      <c r="M35" s="208"/>
      <c r="N35" s="208"/>
      <c r="O35" s="208"/>
      <c r="P35" s="209"/>
      <c r="Q35" s="210"/>
      <c r="R35" s="210"/>
      <c r="S35" s="210"/>
      <c r="T35" s="211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</row>
    <row r="36" spans="1:30" ht="18">
      <c r="A36" s="218"/>
      <c r="B36" s="438"/>
      <c r="C36" s="798"/>
      <c r="D36" s="799"/>
      <c r="E36" s="469"/>
      <c r="F36" s="800"/>
      <c r="G36" s="800"/>
      <c r="H36" s="800"/>
      <c r="I36" s="208"/>
      <c r="J36" s="208"/>
      <c r="K36" s="208"/>
      <c r="L36" s="208"/>
      <c r="M36" s="208"/>
      <c r="N36" s="208"/>
      <c r="O36" s="208"/>
      <c r="P36" s="209"/>
      <c r="Q36" s="210"/>
      <c r="R36" s="210"/>
      <c r="S36" s="210"/>
      <c r="T36" s="211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</row>
    <row r="37" spans="1:30" ht="18">
      <c r="A37" s="218"/>
      <c r="B37" s="208"/>
      <c r="C37" s="801"/>
      <c r="D37" s="801"/>
      <c r="E37" s="470"/>
      <c r="F37" s="801"/>
      <c r="G37" s="801"/>
      <c r="H37" s="801"/>
      <c r="I37" s="208"/>
      <c r="J37" s="208"/>
      <c r="K37" s="208"/>
      <c r="L37" s="208"/>
      <c r="M37" s="208"/>
      <c r="N37" s="208"/>
      <c r="O37" s="208"/>
      <c r="P37" s="209"/>
      <c r="Q37" s="210"/>
      <c r="R37" s="210"/>
      <c r="S37" s="210"/>
      <c r="T37" s="211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</row>
    <row r="38" spans="1:30" s="147" customFormat="1" ht="15" customHeight="1">
      <c r="A38" s="437"/>
      <c r="B38" s="431" t="s">
        <v>264</v>
      </c>
      <c r="C38" s="431"/>
      <c r="D38" s="431"/>
      <c r="E38" s="431"/>
      <c r="F38" s="431"/>
      <c r="G38" s="431"/>
      <c r="H38" s="431"/>
      <c r="I38" s="441"/>
      <c r="J38" s="441"/>
      <c r="K38" s="441"/>
      <c r="L38" s="441"/>
      <c r="M38" s="431"/>
      <c r="N38" s="431"/>
      <c r="O38" s="431"/>
      <c r="P38" s="442"/>
      <c r="Q38" s="431"/>
      <c r="R38" s="431"/>
      <c r="S38" s="431"/>
      <c r="T38" s="442"/>
      <c r="U38" s="431"/>
      <c r="V38" s="431"/>
      <c r="W38" s="431"/>
      <c r="X38" s="431"/>
      <c r="Y38" s="431"/>
      <c r="Z38" s="431"/>
      <c r="AA38" s="431"/>
      <c r="AB38" s="431"/>
      <c r="AC38" s="431"/>
      <c r="AD38" s="431"/>
    </row>
    <row r="39" spans="1:30" s="147" customFormat="1" ht="25.15" customHeight="1">
      <c r="A39" s="437"/>
      <c r="B39" s="805" t="s">
        <v>237</v>
      </c>
      <c r="C39" s="805"/>
      <c r="D39" s="805"/>
      <c r="E39" s="805"/>
      <c r="F39" s="805"/>
      <c r="G39" s="805"/>
      <c r="H39" s="805"/>
      <c r="I39" s="805"/>
      <c r="J39" s="431"/>
      <c r="K39" s="431"/>
      <c r="L39" s="431"/>
      <c r="M39" s="431"/>
      <c r="N39" s="431"/>
      <c r="O39" s="431"/>
      <c r="P39" s="442"/>
      <c r="Q39" s="431"/>
      <c r="R39" s="431"/>
      <c r="S39" s="431"/>
      <c r="T39" s="442"/>
      <c r="U39" s="431"/>
      <c r="V39" s="431"/>
      <c r="W39" s="431"/>
      <c r="X39" s="431"/>
      <c r="Y39" s="431"/>
      <c r="Z39" s="431"/>
      <c r="AA39" s="431"/>
      <c r="AB39" s="431"/>
      <c r="AC39" s="431"/>
      <c r="AD39" s="431"/>
    </row>
    <row r="40" spans="1:30" s="147" customFormat="1" ht="25.15" customHeight="1">
      <c r="A40" s="437"/>
      <c r="B40" s="793" t="s">
        <v>238</v>
      </c>
      <c r="C40" s="793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42"/>
      <c r="Q40" s="431"/>
      <c r="R40" s="431"/>
      <c r="S40" s="431"/>
      <c r="T40" s="442"/>
      <c r="U40" s="431"/>
      <c r="V40" s="431"/>
      <c r="W40" s="431"/>
      <c r="X40" s="431"/>
      <c r="Y40" s="431"/>
      <c r="Z40" s="431"/>
      <c r="AA40" s="431"/>
      <c r="AB40" s="431"/>
      <c r="AC40" s="431"/>
      <c r="AD40" s="431"/>
    </row>
    <row r="41" spans="1:30" s="147" customFormat="1" ht="25.15" customHeight="1">
      <c r="A41" s="437"/>
      <c r="B41" s="793" t="s">
        <v>259</v>
      </c>
      <c r="C41" s="793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42"/>
      <c r="Q41" s="431"/>
      <c r="R41" s="431"/>
      <c r="S41" s="431"/>
      <c r="T41" s="442"/>
      <c r="U41" s="431"/>
      <c r="V41" s="431"/>
      <c r="W41" s="431"/>
      <c r="X41" s="431"/>
      <c r="Y41" s="431"/>
      <c r="Z41" s="431"/>
      <c r="AA41" s="431"/>
      <c r="AB41" s="431"/>
      <c r="AC41" s="431"/>
      <c r="AD41" s="431"/>
    </row>
    <row r="42" spans="1:30" ht="18">
      <c r="A42" s="21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9"/>
      <c r="Q42" s="210"/>
      <c r="R42" s="210"/>
      <c r="S42" s="210"/>
      <c r="T42" s="211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</row>
    <row r="43" spans="1:30" s="147" customFormat="1" ht="15" customHeight="1">
      <c r="A43" s="432"/>
      <c r="B43" s="427" t="s">
        <v>239</v>
      </c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8"/>
      <c r="Q43" s="429"/>
      <c r="R43" s="429"/>
      <c r="S43" s="429"/>
      <c r="T43" s="430"/>
      <c r="U43" s="431"/>
      <c r="V43" s="431"/>
      <c r="W43" s="431"/>
      <c r="X43" s="431"/>
      <c r="Y43" s="431"/>
      <c r="Z43" s="431"/>
      <c r="AA43" s="431"/>
      <c r="AB43" s="431"/>
      <c r="AC43" s="431"/>
      <c r="AD43" s="431"/>
    </row>
    <row r="44" spans="1:30" ht="18">
      <c r="A44" s="21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9"/>
      <c r="Q44" s="210"/>
      <c r="R44" s="210"/>
      <c r="S44" s="210"/>
      <c r="T44" s="211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</row>
    <row r="45" spans="1:30" ht="18">
      <c r="A45" s="218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9"/>
      <c r="Q45" s="210"/>
      <c r="R45" s="210"/>
      <c r="S45" s="210"/>
      <c r="T45" s="211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</row>
    <row r="46" spans="1:30" ht="18">
      <c r="A46" s="218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9"/>
      <c r="Q46" s="210"/>
      <c r="R46" s="210"/>
      <c r="S46" s="210"/>
      <c r="T46" s="211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</row>
    <row r="47" spans="1:30" ht="18">
      <c r="A47" s="218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9"/>
      <c r="Q47" s="210"/>
      <c r="R47" s="210"/>
      <c r="S47" s="210"/>
      <c r="T47" s="211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</row>
    <row r="48" spans="1:30" ht="18">
      <c r="A48" s="218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9"/>
      <c r="Q48" s="210"/>
      <c r="R48" s="210"/>
      <c r="S48" s="210"/>
      <c r="T48" s="211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</row>
    <row r="49" spans="1:30" ht="18">
      <c r="A49" s="21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9"/>
      <c r="Q49" s="210"/>
      <c r="R49" s="210"/>
      <c r="S49" s="210"/>
      <c r="T49" s="211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</row>
    <row r="50" spans="1:30" ht="15">
      <c r="A50" s="208"/>
      <c r="B50" s="193"/>
      <c r="C50" s="208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5"/>
      <c r="Q50" s="196"/>
      <c r="R50" s="196"/>
      <c r="S50" s="196"/>
      <c r="T50" s="197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</row>
    <row r="51" spans="1:30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1"/>
      <c r="Q51" s="210"/>
      <c r="R51" s="210"/>
      <c r="S51" s="210"/>
      <c r="T51" s="211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</row>
    <row r="52" spans="1:30">
      <c r="A52" s="210"/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1"/>
      <c r="Q52" s="210"/>
      <c r="R52" s="210"/>
      <c r="S52" s="210"/>
      <c r="T52" s="211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</row>
    <row r="53" spans="1:30">
      <c r="A53" s="210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1"/>
      <c r="Q53" s="210"/>
      <c r="R53" s="210"/>
      <c r="S53" s="210"/>
      <c r="T53" s="211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</row>
    <row r="54" spans="1:30">
      <c r="A54" s="210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1"/>
      <c r="Q54" s="210"/>
      <c r="R54" s="210"/>
      <c r="S54" s="210"/>
      <c r="T54" s="211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</row>
    <row r="55" spans="1:30">
      <c r="A55" s="210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1"/>
      <c r="Q55" s="210"/>
      <c r="R55" s="210"/>
      <c r="S55" s="210"/>
      <c r="T55" s="211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</row>
    <row r="56" spans="1:30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1"/>
      <c r="Q56" s="210"/>
      <c r="R56" s="210"/>
      <c r="S56" s="210"/>
      <c r="T56" s="211"/>
      <c r="U56" s="212"/>
      <c r="V56" s="212"/>
      <c r="W56" s="212"/>
      <c r="X56" s="212"/>
      <c r="Y56" s="212"/>
      <c r="Z56" s="212"/>
      <c r="AA56" s="212"/>
      <c r="AB56" s="212"/>
      <c r="AC56" s="212"/>
      <c r="AD56" s="212"/>
    </row>
    <row r="57" spans="1:30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1"/>
      <c r="Q57" s="210"/>
      <c r="R57" s="210"/>
      <c r="S57" s="210"/>
      <c r="T57" s="211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</row>
    <row r="58" spans="1:30">
      <c r="A58" s="210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1"/>
      <c r="Q58" s="210"/>
      <c r="R58" s="210"/>
      <c r="S58" s="210"/>
      <c r="T58" s="211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</row>
    <row r="59" spans="1:30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1"/>
      <c r="Q59" s="210"/>
      <c r="R59" s="210"/>
      <c r="S59" s="210"/>
      <c r="T59" s="211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</row>
    <row r="60" spans="1:30">
      <c r="A60" s="210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1"/>
      <c r="Q60" s="210"/>
      <c r="R60" s="210"/>
      <c r="S60" s="210"/>
      <c r="T60" s="211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</row>
    <row r="61" spans="1:30">
      <c r="A61" s="210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1"/>
      <c r="Q61" s="210"/>
      <c r="R61" s="210"/>
      <c r="S61" s="210"/>
      <c r="T61" s="211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</row>
    <row r="62" spans="1:30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1"/>
      <c r="Q62" s="210"/>
      <c r="R62" s="210"/>
      <c r="S62" s="210"/>
      <c r="T62" s="211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</row>
    <row r="63" spans="1:30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1"/>
      <c r="Q63" s="210"/>
      <c r="R63" s="210"/>
      <c r="S63" s="210"/>
      <c r="T63" s="211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</row>
    <row r="64" spans="1:30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1"/>
      <c r="Q64" s="210"/>
      <c r="R64" s="210"/>
      <c r="S64" s="210"/>
      <c r="T64" s="211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</row>
    <row r="65" spans="1:30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1"/>
      <c r="Q65" s="210"/>
      <c r="R65" s="210"/>
      <c r="S65" s="210"/>
      <c r="T65" s="211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</row>
    <row r="66" spans="1:30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1"/>
      <c r="Q66" s="210"/>
      <c r="R66" s="210"/>
      <c r="S66" s="210"/>
      <c r="T66" s="211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</row>
    <row r="67" spans="1:30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1"/>
      <c r="Q67" s="210"/>
      <c r="R67" s="210"/>
      <c r="S67" s="210"/>
      <c r="T67" s="211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</row>
    <row r="68" spans="1:30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1"/>
      <c r="Q68" s="210"/>
      <c r="R68" s="210"/>
      <c r="S68" s="210"/>
      <c r="T68" s="211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</row>
    <row r="69" spans="1:30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1"/>
      <c r="Q69" s="210"/>
      <c r="R69" s="210"/>
      <c r="S69" s="210"/>
      <c r="T69" s="211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</row>
    <row r="70" spans="1:30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1"/>
      <c r="Q70" s="210"/>
      <c r="R70" s="210"/>
      <c r="S70" s="210"/>
      <c r="T70" s="211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</row>
    <row r="71" spans="1:30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1"/>
      <c r="Q71" s="210"/>
      <c r="R71" s="210"/>
      <c r="S71" s="210"/>
      <c r="T71" s="211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</row>
    <row r="72" spans="1:30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1"/>
      <c r="Q72" s="210"/>
      <c r="R72" s="210"/>
      <c r="S72" s="210"/>
      <c r="T72" s="211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</row>
    <row r="73" spans="1:30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1"/>
      <c r="Q73" s="210"/>
      <c r="R73" s="210"/>
      <c r="S73" s="210"/>
      <c r="T73" s="211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</row>
    <row r="74" spans="1:30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1"/>
      <c r="Q74" s="210"/>
      <c r="R74" s="210"/>
      <c r="S74" s="210"/>
      <c r="T74" s="211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</row>
    <row r="75" spans="1:30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1"/>
      <c r="Q75" s="210"/>
      <c r="R75" s="210"/>
      <c r="S75" s="210"/>
      <c r="T75" s="211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</row>
    <row r="76" spans="1:30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1"/>
      <c r="Q76" s="210"/>
      <c r="R76" s="210"/>
      <c r="S76" s="210"/>
      <c r="T76" s="211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</row>
    <row r="77" spans="1:30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1"/>
      <c r="Q77" s="210"/>
      <c r="R77" s="210"/>
      <c r="S77" s="210"/>
      <c r="T77" s="211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</row>
    <row r="78" spans="1:30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1"/>
      <c r="Q78" s="210"/>
      <c r="R78" s="210"/>
      <c r="S78" s="210"/>
      <c r="T78" s="211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</row>
    <row r="79" spans="1:30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1"/>
      <c r="Q79" s="210"/>
      <c r="R79" s="210"/>
      <c r="S79" s="210"/>
      <c r="T79" s="211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</row>
    <row r="80" spans="1:30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1"/>
      <c r="Q80" s="210"/>
      <c r="R80" s="210"/>
      <c r="S80" s="210"/>
      <c r="T80" s="211"/>
      <c r="U80" s="212"/>
      <c r="V80" s="212"/>
      <c r="W80" s="212"/>
      <c r="X80" s="212"/>
      <c r="Y80" s="212"/>
      <c r="Z80" s="212"/>
      <c r="AA80" s="212"/>
      <c r="AB80" s="212"/>
      <c r="AC80" s="212"/>
      <c r="AD80" s="212"/>
    </row>
    <row r="81" spans="1:30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1"/>
      <c r="Q81" s="210"/>
      <c r="R81" s="210"/>
      <c r="S81" s="210"/>
      <c r="T81" s="211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</row>
    <row r="82" spans="1:30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1"/>
      <c r="Q82" s="210"/>
      <c r="R82" s="210"/>
      <c r="S82" s="210"/>
      <c r="T82" s="211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</row>
    <row r="83" spans="1:30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1"/>
      <c r="Q83" s="210"/>
      <c r="R83" s="210"/>
      <c r="S83" s="210"/>
      <c r="T83" s="211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</row>
    <row r="84" spans="1:30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1"/>
      <c r="Q84" s="210"/>
      <c r="R84" s="210"/>
      <c r="S84" s="210"/>
      <c r="T84" s="211"/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</row>
    <row r="85" spans="1:30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1"/>
      <c r="Q85" s="210"/>
      <c r="R85" s="210"/>
      <c r="S85" s="210"/>
      <c r="T85" s="211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</row>
    <row r="86" spans="1:30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1"/>
      <c r="Q86" s="210"/>
      <c r="R86" s="210"/>
      <c r="S86" s="210"/>
      <c r="T86" s="211"/>
      <c r="U86" s="212"/>
      <c r="V86" s="212"/>
      <c r="W86" s="212"/>
      <c r="X86" s="212"/>
      <c r="Y86" s="212"/>
      <c r="Z86" s="212"/>
      <c r="AA86" s="212"/>
      <c r="AB86" s="212"/>
      <c r="AC86" s="212"/>
      <c r="AD86" s="212"/>
    </row>
    <row r="87" spans="1:30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1"/>
      <c r="Q87" s="210"/>
      <c r="R87" s="210"/>
      <c r="S87" s="210"/>
      <c r="T87" s="211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</row>
    <row r="88" spans="1:30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  <c r="Q88" s="210"/>
      <c r="R88" s="210"/>
      <c r="S88" s="210"/>
      <c r="T88" s="211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</row>
    <row r="89" spans="1:30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1"/>
      <c r="Q89" s="210"/>
      <c r="R89" s="210"/>
      <c r="S89" s="210"/>
      <c r="T89" s="211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</row>
    <row r="90" spans="1:30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1"/>
      <c r="Q90" s="210"/>
      <c r="R90" s="210"/>
      <c r="S90" s="210"/>
      <c r="T90" s="211"/>
      <c r="U90" s="212"/>
      <c r="V90" s="212"/>
      <c r="W90" s="212"/>
      <c r="X90" s="212"/>
      <c r="Y90" s="212"/>
      <c r="Z90" s="212"/>
      <c r="AA90" s="212"/>
      <c r="AB90" s="212"/>
      <c r="AC90" s="212"/>
      <c r="AD90" s="212"/>
    </row>
    <row r="91" spans="1:30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1"/>
      <c r="Q91" s="210"/>
      <c r="R91" s="210"/>
      <c r="S91" s="210"/>
      <c r="T91" s="211"/>
      <c r="U91" s="212"/>
      <c r="V91" s="212"/>
      <c r="W91" s="212"/>
      <c r="X91" s="212"/>
      <c r="Y91" s="212"/>
      <c r="Z91" s="212"/>
      <c r="AA91" s="212"/>
      <c r="AB91" s="212"/>
      <c r="AC91" s="212"/>
      <c r="AD91" s="212"/>
    </row>
    <row r="92" spans="1:30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1"/>
      <c r="Q92" s="210"/>
      <c r="R92" s="210"/>
      <c r="S92" s="210"/>
      <c r="T92" s="211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</row>
    <row r="93" spans="1:30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1"/>
      <c r="Q93" s="210"/>
      <c r="R93" s="210"/>
      <c r="S93" s="210"/>
      <c r="T93" s="211"/>
      <c r="U93" s="212"/>
      <c r="V93" s="212"/>
      <c r="W93" s="212"/>
      <c r="X93" s="212"/>
      <c r="Y93" s="212"/>
      <c r="Z93" s="212"/>
      <c r="AA93" s="212"/>
      <c r="AB93" s="212"/>
      <c r="AC93" s="212"/>
      <c r="AD93" s="212"/>
    </row>
    <row r="94" spans="1:30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1"/>
      <c r="Q94" s="210"/>
      <c r="R94" s="210"/>
      <c r="S94" s="210"/>
      <c r="T94" s="211"/>
      <c r="U94" s="212"/>
      <c r="V94" s="212"/>
      <c r="W94" s="212"/>
      <c r="X94" s="212"/>
      <c r="Y94" s="212"/>
      <c r="Z94" s="212"/>
      <c r="AA94" s="212"/>
      <c r="AB94" s="212"/>
      <c r="AC94" s="212"/>
      <c r="AD94" s="212"/>
    </row>
    <row r="95" spans="1:30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1"/>
      <c r="Q95" s="210"/>
      <c r="R95" s="210"/>
      <c r="S95" s="210"/>
      <c r="T95" s="211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</row>
    <row r="96" spans="1:30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1"/>
      <c r="Q96" s="210"/>
      <c r="R96" s="210"/>
      <c r="S96" s="210"/>
      <c r="T96" s="211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</row>
    <row r="97" spans="1:30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1"/>
      <c r="Q97" s="210"/>
      <c r="R97" s="210"/>
      <c r="S97" s="210"/>
      <c r="T97" s="211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</row>
    <row r="98" spans="1:30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1"/>
      <c r="Q98" s="210"/>
      <c r="R98" s="210"/>
      <c r="S98" s="210"/>
      <c r="T98" s="211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</row>
    <row r="99" spans="1:30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1"/>
      <c r="Q99" s="210"/>
      <c r="R99" s="210"/>
      <c r="S99" s="210"/>
      <c r="T99" s="211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</row>
    <row r="100" spans="1:30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1"/>
      <c r="Q100" s="210"/>
      <c r="R100" s="210"/>
      <c r="S100" s="210"/>
      <c r="T100" s="211"/>
      <c r="U100" s="212"/>
      <c r="V100" s="212"/>
      <c r="W100" s="212"/>
      <c r="X100" s="212"/>
      <c r="Y100" s="212"/>
      <c r="Z100" s="212"/>
      <c r="AA100" s="212"/>
      <c r="AB100" s="212"/>
      <c r="AC100" s="212"/>
      <c r="AD100" s="212"/>
    </row>
    <row r="101" spans="1:30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1"/>
      <c r="Q101" s="210"/>
      <c r="R101" s="210"/>
      <c r="S101" s="210"/>
      <c r="T101" s="211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</row>
    <row r="102" spans="1:30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1"/>
      <c r="Q102" s="210"/>
      <c r="R102" s="210"/>
      <c r="S102" s="210"/>
      <c r="T102" s="211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</row>
    <row r="103" spans="1:30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1"/>
      <c r="Q103" s="210"/>
      <c r="R103" s="210"/>
      <c r="S103" s="210"/>
      <c r="T103" s="211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</row>
    <row r="104" spans="1:30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1"/>
      <c r="Q104" s="210"/>
      <c r="R104" s="210"/>
      <c r="S104" s="210"/>
      <c r="T104" s="211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</row>
    <row r="105" spans="1:30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1"/>
      <c r="Q105" s="210"/>
      <c r="R105" s="210"/>
      <c r="S105" s="210"/>
      <c r="T105" s="211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</row>
    <row r="106" spans="1:30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1"/>
      <c r="Q106" s="210"/>
      <c r="R106" s="210"/>
      <c r="S106" s="210"/>
      <c r="T106" s="211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</row>
    <row r="107" spans="1:30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1"/>
      <c r="Q107" s="210"/>
      <c r="R107" s="210"/>
      <c r="S107" s="210"/>
      <c r="T107" s="211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</row>
    <row r="108" spans="1:30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1"/>
      <c r="Q108" s="210"/>
      <c r="R108" s="210"/>
      <c r="S108" s="210"/>
      <c r="T108" s="211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</row>
    <row r="109" spans="1:30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1"/>
      <c r="Q109" s="210"/>
      <c r="R109" s="210"/>
      <c r="S109" s="210"/>
      <c r="T109" s="211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</row>
    <row r="110" spans="1:30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1"/>
      <c r="Q110" s="210"/>
      <c r="R110" s="210"/>
      <c r="S110" s="210"/>
      <c r="T110" s="211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</row>
    <row r="111" spans="1:30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1"/>
      <c r="Q111" s="210"/>
      <c r="R111" s="210"/>
      <c r="S111" s="210"/>
      <c r="T111" s="211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</row>
    <row r="112" spans="1:30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1"/>
      <c r="Q112" s="210"/>
      <c r="R112" s="210"/>
      <c r="S112" s="210"/>
      <c r="T112" s="211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</row>
    <row r="113" spans="1:30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1"/>
      <c r="Q113" s="210"/>
      <c r="R113" s="210"/>
      <c r="S113" s="210"/>
      <c r="T113" s="211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</row>
    <row r="114" spans="1:30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1"/>
      <c r="Q114" s="210"/>
      <c r="R114" s="210"/>
      <c r="S114" s="210"/>
      <c r="T114" s="211"/>
      <c r="U114" s="212"/>
      <c r="V114" s="212"/>
      <c r="W114" s="212"/>
      <c r="X114" s="212"/>
      <c r="Y114" s="212"/>
      <c r="Z114" s="212"/>
      <c r="AA114" s="212"/>
      <c r="AB114" s="212"/>
      <c r="AC114" s="212"/>
      <c r="AD114" s="212"/>
    </row>
    <row r="115" spans="1:30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1"/>
      <c r="Q115" s="210"/>
      <c r="R115" s="210"/>
      <c r="S115" s="210"/>
      <c r="T115" s="211"/>
      <c r="U115" s="212"/>
      <c r="V115" s="212"/>
      <c r="W115" s="212"/>
      <c r="X115" s="212"/>
      <c r="Y115" s="212"/>
      <c r="Z115" s="212"/>
      <c r="AA115" s="212"/>
      <c r="AB115" s="212"/>
      <c r="AC115" s="212"/>
      <c r="AD115" s="212"/>
    </row>
    <row r="116" spans="1:30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1"/>
      <c r="Q116" s="210"/>
      <c r="R116" s="210"/>
      <c r="S116" s="210"/>
      <c r="T116" s="211"/>
      <c r="U116" s="212"/>
      <c r="V116" s="212"/>
      <c r="W116" s="212"/>
      <c r="X116" s="212"/>
      <c r="Y116" s="212"/>
      <c r="Z116" s="212"/>
      <c r="AA116" s="212"/>
      <c r="AB116" s="212"/>
      <c r="AC116" s="212"/>
      <c r="AD116" s="212"/>
    </row>
    <row r="117" spans="1:30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1"/>
      <c r="Q117" s="210"/>
      <c r="R117" s="210"/>
      <c r="S117" s="210"/>
      <c r="T117" s="211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</row>
    <row r="118" spans="1:30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1"/>
      <c r="Q118" s="210"/>
      <c r="R118" s="210"/>
      <c r="S118" s="210"/>
      <c r="T118" s="211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</row>
    <row r="119" spans="1:30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1"/>
      <c r="Q119" s="210"/>
      <c r="R119" s="210"/>
      <c r="S119" s="210"/>
      <c r="T119" s="211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</row>
    <row r="120" spans="1:30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1"/>
      <c r="Q120" s="210"/>
      <c r="R120" s="210"/>
      <c r="S120" s="210"/>
      <c r="T120" s="211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</row>
    <row r="121" spans="1:30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1"/>
      <c r="Q121" s="210"/>
      <c r="R121" s="210"/>
      <c r="S121" s="210"/>
      <c r="T121" s="211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</row>
    <row r="122" spans="1:30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1"/>
      <c r="Q122" s="210"/>
      <c r="R122" s="210"/>
      <c r="S122" s="210"/>
      <c r="T122" s="211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</row>
    <row r="123" spans="1:30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1"/>
      <c r="Q123" s="210"/>
      <c r="R123" s="210"/>
      <c r="S123" s="210"/>
      <c r="T123" s="211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</row>
    <row r="124" spans="1:30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1"/>
      <c r="Q124" s="210"/>
      <c r="R124" s="210"/>
      <c r="S124" s="210"/>
      <c r="T124" s="211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</row>
    <row r="125" spans="1:30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1"/>
      <c r="Q125" s="210"/>
      <c r="R125" s="210"/>
      <c r="S125" s="210"/>
      <c r="T125" s="211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</row>
    <row r="126" spans="1:30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1"/>
      <c r="Q126" s="210"/>
      <c r="R126" s="210"/>
      <c r="S126" s="210"/>
      <c r="T126" s="211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</row>
    <row r="127" spans="1:30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1"/>
      <c r="Q127" s="210"/>
      <c r="R127" s="210"/>
      <c r="S127" s="210"/>
      <c r="T127" s="211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</row>
    <row r="128" spans="1:30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1"/>
      <c r="Q128" s="210"/>
      <c r="R128" s="210"/>
      <c r="S128" s="210"/>
      <c r="T128" s="211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</row>
    <row r="129" spans="1:30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1"/>
      <c r="Q129" s="210"/>
      <c r="R129" s="210"/>
      <c r="S129" s="210"/>
      <c r="T129" s="211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</row>
    <row r="130" spans="1:30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1"/>
      <c r="Q130" s="210"/>
      <c r="R130" s="210"/>
      <c r="S130" s="210"/>
      <c r="T130" s="211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</row>
    <row r="131" spans="1:30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1"/>
      <c r="Q131" s="210"/>
      <c r="R131" s="210"/>
      <c r="S131" s="210"/>
      <c r="T131" s="211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</row>
    <row r="132" spans="1:30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1"/>
      <c r="Q132" s="210"/>
      <c r="R132" s="210"/>
      <c r="S132" s="210"/>
      <c r="T132" s="211"/>
      <c r="U132" s="212"/>
      <c r="V132" s="212"/>
      <c r="W132" s="212"/>
      <c r="X132" s="212"/>
      <c r="Y132" s="212"/>
      <c r="Z132" s="212"/>
      <c r="AA132" s="212"/>
      <c r="AB132" s="212"/>
      <c r="AC132" s="212"/>
      <c r="AD132" s="212"/>
    </row>
    <row r="133" spans="1:30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1"/>
      <c r="Q133" s="210"/>
      <c r="R133" s="210"/>
      <c r="S133" s="210"/>
      <c r="T133" s="211"/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</row>
    <row r="134" spans="1:30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1"/>
      <c r="Q134" s="210"/>
      <c r="R134" s="210"/>
      <c r="S134" s="210"/>
      <c r="T134" s="211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</row>
    <row r="135" spans="1:30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1"/>
      <c r="Q135" s="210"/>
      <c r="R135" s="210"/>
      <c r="S135" s="210"/>
      <c r="T135" s="211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</row>
    <row r="136" spans="1:30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1"/>
      <c r="Q136" s="210"/>
      <c r="R136" s="210"/>
      <c r="S136" s="210"/>
      <c r="T136" s="211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</row>
    <row r="137" spans="1:30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1"/>
      <c r="Q137" s="210"/>
      <c r="R137" s="210"/>
      <c r="S137" s="210"/>
      <c r="T137" s="211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</row>
    <row r="138" spans="1:30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1"/>
      <c r="Q138" s="210"/>
      <c r="R138" s="210"/>
      <c r="S138" s="210"/>
      <c r="T138" s="211"/>
      <c r="U138" s="212"/>
      <c r="V138" s="212"/>
      <c r="W138" s="212"/>
      <c r="X138" s="212"/>
      <c r="Y138" s="212"/>
      <c r="Z138" s="212"/>
      <c r="AA138" s="212"/>
      <c r="AB138" s="212"/>
      <c r="AC138" s="212"/>
      <c r="AD138" s="212"/>
    </row>
    <row r="139" spans="1:30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1"/>
      <c r="Q139" s="210"/>
      <c r="R139" s="210"/>
      <c r="S139" s="210"/>
      <c r="T139" s="211"/>
      <c r="U139" s="212"/>
      <c r="V139" s="212"/>
      <c r="W139" s="212"/>
      <c r="X139" s="212"/>
      <c r="Y139" s="212"/>
      <c r="Z139" s="212"/>
      <c r="AA139" s="212"/>
      <c r="AB139" s="212"/>
      <c r="AC139" s="212"/>
      <c r="AD139" s="212"/>
    </row>
    <row r="140" spans="1:30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1"/>
      <c r="Q140" s="210"/>
      <c r="R140" s="210"/>
      <c r="S140" s="210"/>
      <c r="T140" s="211"/>
      <c r="U140" s="212"/>
      <c r="V140" s="212"/>
      <c r="W140" s="212"/>
      <c r="X140" s="212"/>
      <c r="Y140" s="212"/>
      <c r="Z140" s="212"/>
      <c r="AA140" s="212"/>
      <c r="AB140" s="212"/>
      <c r="AC140" s="212"/>
      <c r="AD140" s="212"/>
    </row>
    <row r="141" spans="1:30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1"/>
      <c r="Q141" s="210"/>
      <c r="R141" s="210"/>
      <c r="S141" s="210"/>
      <c r="T141" s="211"/>
      <c r="U141" s="212"/>
      <c r="V141" s="212"/>
      <c r="W141" s="212"/>
      <c r="X141" s="212"/>
      <c r="Y141" s="212"/>
      <c r="Z141" s="212"/>
      <c r="AA141" s="212"/>
      <c r="AB141" s="212"/>
      <c r="AC141" s="212"/>
      <c r="AD141" s="212"/>
    </row>
    <row r="142" spans="1:30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1"/>
      <c r="Q142" s="210"/>
      <c r="R142" s="210"/>
      <c r="S142" s="210"/>
      <c r="T142" s="211"/>
      <c r="U142" s="212"/>
      <c r="V142" s="212"/>
      <c r="W142" s="212"/>
      <c r="X142" s="212"/>
      <c r="Y142" s="212"/>
      <c r="Z142" s="212"/>
      <c r="AA142" s="212"/>
      <c r="AB142" s="212"/>
      <c r="AC142" s="212"/>
      <c r="AD142" s="212"/>
    </row>
    <row r="143" spans="1:30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1"/>
      <c r="Q143" s="210"/>
      <c r="R143" s="210"/>
      <c r="S143" s="210"/>
      <c r="T143" s="211"/>
      <c r="U143" s="212"/>
      <c r="V143" s="212"/>
      <c r="W143" s="212"/>
      <c r="X143" s="212"/>
      <c r="Y143" s="212"/>
      <c r="Z143" s="212"/>
      <c r="AA143" s="212"/>
      <c r="AB143" s="212"/>
      <c r="AC143" s="212"/>
      <c r="AD143" s="212"/>
    </row>
    <row r="144" spans="1:30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1"/>
      <c r="Q144" s="210"/>
      <c r="R144" s="210"/>
      <c r="S144" s="210"/>
      <c r="T144" s="211"/>
      <c r="U144" s="212"/>
      <c r="V144" s="212"/>
      <c r="W144" s="212"/>
      <c r="X144" s="212"/>
      <c r="Y144" s="212"/>
      <c r="Z144" s="212"/>
      <c r="AA144" s="212"/>
      <c r="AB144" s="212"/>
      <c r="AC144" s="212"/>
      <c r="AD144" s="212"/>
    </row>
    <row r="145" spans="1:30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1"/>
      <c r="Q145" s="210"/>
      <c r="R145" s="210"/>
      <c r="S145" s="210"/>
      <c r="T145" s="211"/>
      <c r="U145" s="212"/>
      <c r="V145" s="212"/>
      <c r="W145" s="212"/>
      <c r="X145" s="212"/>
      <c r="Y145" s="212"/>
      <c r="Z145" s="212"/>
      <c r="AA145" s="212"/>
      <c r="AB145" s="212"/>
      <c r="AC145" s="212"/>
      <c r="AD145" s="212"/>
    </row>
    <row r="146" spans="1:30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1"/>
      <c r="Q146" s="210"/>
      <c r="R146" s="210"/>
      <c r="S146" s="210"/>
      <c r="T146" s="211"/>
      <c r="U146" s="212"/>
      <c r="V146" s="212"/>
      <c r="W146" s="212"/>
      <c r="X146" s="212"/>
      <c r="Y146" s="212"/>
      <c r="Z146" s="212"/>
      <c r="AA146" s="212"/>
      <c r="AB146" s="212"/>
      <c r="AC146" s="212"/>
      <c r="AD146" s="212"/>
    </row>
    <row r="147" spans="1:30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1"/>
      <c r="Q147" s="210"/>
      <c r="R147" s="210"/>
      <c r="S147" s="210"/>
      <c r="T147" s="211"/>
      <c r="U147" s="212"/>
      <c r="V147" s="212"/>
      <c r="W147" s="212"/>
      <c r="X147" s="212"/>
      <c r="Y147" s="212"/>
      <c r="Z147" s="212"/>
      <c r="AA147" s="212"/>
      <c r="AB147" s="212"/>
      <c r="AC147" s="212"/>
      <c r="AD147" s="212"/>
    </row>
    <row r="148" spans="1:30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1"/>
      <c r="Q148" s="210"/>
      <c r="R148" s="210"/>
      <c r="S148" s="210"/>
      <c r="T148" s="211"/>
      <c r="U148" s="212"/>
      <c r="V148" s="212"/>
      <c r="W148" s="212"/>
      <c r="X148" s="212"/>
      <c r="Y148" s="212"/>
      <c r="Z148" s="212"/>
      <c r="AA148" s="212"/>
      <c r="AB148" s="212"/>
      <c r="AC148" s="212"/>
      <c r="AD148" s="212"/>
    </row>
    <row r="149" spans="1:30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1"/>
      <c r="Q149" s="210"/>
      <c r="R149" s="210"/>
      <c r="S149" s="210"/>
      <c r="T149" s="211"/>
      <c r="U149" s="212"/>
      <c r="V149" s="212"/>
      <c r="W149" s="212"/>
      <c r="X149" s="212"/>
      <c r="Y149" s="212"/>
      <c r="Z149" s="212"/>
      <c r="AA149" s="212"/>
      <c r="AB149" s="212"/>
      <c r="AC149" s="212"/>
      <c r="AD149" s="212"/>
    </row>
    <row r="150" spans="1:30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1"/>
      <c r="Q150" s="210"/>
      <c r="R150" s="210"/>
      <c r="S150" s="210"/>
      <c r="T150" s="211"/>
      <c r="U150" s="212"/>
      <c r="V150" s="212"/>
      <c r="W150" s="212"/>
      <c r="X150" s="212"/>
      <c r="Y150" s="212"/>
      <c r="Z150" s="212"/>
      <c r="AA150" s="212"/>
      <c r="AB150" s="212"/>
      <c r="AC150" s="212"/>
      <c r="AD150" s="212"/>
    </row>
    <row r="151" spans="1:30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1"/>
      <c r="Q151" s="210"/>
      <c r="R151" s="210"/>
      <c r="S151" s="210"/>
      <c r="T151" s="211"/>
      <c r="U151" s="212"/>
      <c r="V151" s="212"/>
      <c r="W151" s="212"/>
      <c r="X151" s="212"/>
      <c r="Y151" s="212"/>
      <c r="Z151" s="212"/>
      <c r="AA151" s="212"/>
      <c r="AB151" s="212"/>
      <c r="AC151" s="212"/>
      <c r="AD151" s="212"/>
    </row>
    <row r="152" spans="1:30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1"/>
      <c r="Q152" s="210"/>
      <c r="R152" s="210"/>
      <c r="S152" s="210"/>
      <c r="T152" s="211"/>
      <c r="U152" s="212"/>
      <c r="V152" s="212"/>
      <c r="W152" s="212"/>
      <c r="X152" s="212"/>
      <c r="Y152" s="212"/>
      <c r="Z152" s="212"/>
      <c r="AA152" s="212"/>
      <c r="AB152" s="212"/>
      <c r="AC152" s="212"/>
      <c r="AD152" s="212"/>
    </row>
    <row r="153" spans="1:30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1"/>
      <c r="Q153" s="210"/>
      <c r="R153" s="210"/>
      <c r="S153" s="210"/>
      <c r="T153" s="211"/>
      <c r="U153" s="212"/>
      <c r="V153" s="212"/>
      <c r="W153" s="212"/>
      <c r="X153" s="212"/>
      <c r="Y153" s="212"/>
      <c r="Z153" s="212"/>
      <c r="AA153" s="212"/>
      <c r="AB153" s="212"/>
      <c r="AC153" s="212"/>
      <c r="AD153" s="212"/>
    </row>
    <row r="154" spans="1:30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1"/>
      <c r="Q154" s="210"/>
      <c r="R154" s="210"/>
      <c r="S154" s="210"/>
      <c r="T154" s="211"/>
      <c r="U154" s="212"/>
      <c r="V154" s="212"/>
      <c r="W154" s="212"/>
      <c r="X154" s="212"/>
      <c r="Y154" s="212"/>
      <c r="Z154" s="212"/>
      <c r="AA154" s="212"/>
      <c r="AB154" s="212"/>
      <c r="AC154" s="212"/>
      <c r="AD154" s="212"/>
    </row>
    <row r="155" spans="1:30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1"/>
      <c r="Q155" s="210"/>
      <c r="R155" s="210"/>
      <c r="S155" s="210"/>
      <c r="T155" s="211"/>
      <c r="U155" s="212"/>
      <c r="V155" s="212"/>
      <c r="W155" s="212"/>
      <c r="X155" s="212"/>
      <c r="Y155" s="212"/>
      <c r="Z155" s="212"/>
      <c r="AA155" s="212"/>
      <c r="AB155" s="212"/>
      <c r="AC155" s="212"/>
      <c r="AD155" s="212"/>
    </row>
    <row r="156" spans="1:30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1"/>
      <c r="Q156" s="210"/>
      <c r="R156" s="210"/>
      <c r="S156" s="210"/>
      <c r="T156" s="211"/>
      <c r="U156" s="212"/>
      <c r="V156" s="212"/>
      <c r="W156" s="212"/>
      <c r="X156" s="212"/>
      <c r="Y156" s="212"/>
      <c r="Z156" s="212"/>
      <c r="AA156" s="212"/>
      <c r="AB156" s="212"/>
      <c r="AC156" s="212"/>
      <c r="AD156" s="212"/>
    </row>
    <row r="157" spans="1:30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1"/>
      <c r="Q157" s="210"/>
      <c r="R157" s="210"/>
      <c r="S157" s="210"/>
      <c r="T157" s="211"/>
      <c r="U157" s="212"/>
      <c r="V157" s="212"/>
      <c r="W157" s="212"/>
      <c r="X157" s="212"/>
      <c r="Y157" s="212"/>
      <c r="Z157" s="212"/>
      <c r="AA157" s="212"/>
      <c r="AB157" s="212"/>
      <c r="AC157" s="212"/>
      <c r="AD157" s="212"/>
    </row>
    <row r="158" spans="1:30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1"/>
      <c r="Q158" s="210"/>
      <c r="R158" s="210"/>
      <c r="S158" s="210"/>
      <c r="T158" s="211"/>
      <c r="U158" s="212"/>
      <c r="V158" s="212"/>
      <c r="W158" s="212"/>
      <c r="X158" s="212"/>
      <c r="Y158" s="212"/>
      <c r="Z158" s="212"/>
      <c r="AA158" s="212"/>
      <c r="AB158" s="212"/>
      <c r="AC158" s="212"/>
      <c r="AD158" s="212"/>
    </row>
    <row r="159" spans="1:30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1"/>
      <c r="Q159" s="210"/>
      <c r="R159" s="210"/>
      <c r="S159" s="210"/>
      <c r="T159" s="211"/>
      <c r="U159" s="212"/>
      <c r="V159" s="212"/>
      <c r="W159" s="212"/>
      <c r="X159" s="212"/>
      <c r="Y159" s="212"/>
      <c r="Z159" s="212"/>
      <c r="AA159" s="212"/>
      <c r="AB159" s="212"/>
      <c r="AC159" s="212"/>
      <c r="AD159" s="212"/>
    </row>
    <row r="160" spans="1:30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1"/>
      <c r="Q160" s="210"/>
      <c r="R160" s="210"/>
      <c r="S160" s="210"/>
      <c r="T160" s="211"/>
      <c r="U160" s="212"/>
      <c r="V160" s="212"/>
      <c r="W160" s="212"/>
      <c r="X160" s="212"/>
      <c r="Y160" s="212"/>
      <c r="Z160" s="212"/>
      <c r="AA160" s="212"/>
      <c r="AB160" s="212"/>
      <c r="AC160" s="212"/>
      <c r="AD160" s="212"/>
    </row>
    <row r="161" spans="1:30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1"/>
      <c r="Q161" s="210"/>
      <c r="R161" s="210"/>
      <c r="S161" s="210"/>
      <c r="T161" s="211"/>
      <c r="U161" s="212"/>
      <c r="V161" s="212"/>
      <c r="W161" s="212"/>
      <c r="X161" s="212"/>
      <c r="Y161" s="212"/>
      <c r="Z161" s="212"/>
      <c r="AA161" s="212"/>
      <c r="AB161" s="212"/>
      <c r="AC161" s="212"/>
      <c r="AD161" s="212"/>
    </row>
    <row r="162" spans="1:30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1"/>
      <c r="Q162" s="210"/>
      <c r="R162" s="210"/>
      <c r="S162" s="210"/>
      <c r="T162" s="211"/>
      <c r="U162" s="212"/>
      <c r="V162" s="212"/>
      <c r="W162" s="212"/>
      <c r="X162" s="212"/>
      <c r="Y162" s="212"/>
      <c r="Z162" s="212"/>
      <c r="AA162" s="212"/>
      <c r="AB162" s="212"/>
      <c r="AC162" s="212"/>
      <c r="AD162" s="212"/>
    </row>
    <row r="163" spans="1:30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1"/>
      <c r="Q163" s="210"/>
      <c r="R163" s="210"/>
      <c r="S163" s="210"/>
      <c r="T163" s="211"/>
      <c r="U163" s="212"/>
      <c r="V163" s="212"/>
      <c r="W163" s="212"/>
      <c r="X163" s="212"/>
      <c r="Y163" s="212"/>
      <c r="Z163" s="212"/>
      <c r="AA163" s="212"/>
      <c r="AB163" s="212"/>
      <c r="AC163" s="212"/>
      <c r="AD163" s="212"/>
    </row>
    <row r="164" spans="1:30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1"/>
      <c r="Q164" s="210"/>
      <c r="R164" s="210"/>
      <c r="S164" s="210"/>
      <c r="T164" s="211"/>
      <c r="U164" s="212"/>
      <c r="V164" s="212"/>
      <c r="W164" s="212"/>
      <c r="X164" s="212"/>
      <c r="Y164" s="212"/>
      <c r="Z164" s="212"/>
      <c r="AA164" s="212"/>
      <c r="AB164" s="212"/>
      <c r="AC164" s="212"/>
      <c r="AD164" s="212"/>
    </row>
    <row r="165" spans="1:30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1"/>
      <c r="Q165" s="210"/>
      <c r="R165" s="210"/>
      <c r="S165" s="210"/>
      <c r="T165" s="211"/>
      <c r="U165" s="212"/>
      <c r="V165" s="212"/>
      <c r="W165" s="212"/>
      <c r="X165" s="212"/>
      <c r="Y165" s="212"/>
      <c r="Z165" s="212"/>
      <c r="AA165" s="212"/>
      <c r="AB165" s="212"/>
      <c r="AC165" s="212"/>
      <c r="AD165" s="212"/>
    </row>
    <row r="166" spans="1:30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1"/>
      <c r="Q166" s="210"/>
      <c r="R166" s="210"/>
      <c r="S166" s="210"/>
      <c r="T166" s="211"/>
      <c r="U166" s="212"/>
      <c r="V166" s="212"/>
      <c r="W166" s="212"/>
      <c r="X166" s="212"/>
      <c r="Y166" s="212"/>
      <c r="Z166" s="212"/>
      <c r="AA166" s="212"/>
      <c r="AB166" s="212"/>
      <c r="AC166" s="212"/>
      <c r="AD166" s="212"/>
    </row>
    <row r="167" spans="1:30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1"/>
      <c r="Q167" s="210"/>
      <c r="R167" s="210"/>
      <c r="S167" s="210"/>
      <c r="T167" s="211"/>
      <c r="U167" s="212"/>
      <c r="V167" s="212"/>
      <c r="W167" s="212"/>
      <c r="X167" s="212"/>
      <c r="Y167" s="212"/>
      <c r="Z167" s="212"/>
      <c r="AA167" s="212"/>
      <c r="AB167" s="212"/>
      <c r="AC167" s="212"/>
      <c r="AD167" s="212"/>
    </row>
    <row r="168" spans="1:30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1"/>
      <c r="Q168" s="210"/>
      <c r="R168" s="210"/>
      <c r="S168" s="210"/>
      <c r="T168" s="211"/>
      <c r="U168" s="212"/>
      <c r="V168" s="212"/>
      <c r="W168" s="212"/>
      <c r="X168" s="212"/>
      <c r="Y168" s="212"/>
      <c r="Z168" s="212"/>
      <c r="AA168" s="212"/>
      <c r="AB168" s="212"/>
      <c r="AC168" s="212"/>
      <c r="AD168" s="212"/>
    </row>
    <row r="169" spans="1:30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1"/>
      <c r="Q169" s="210"/>
      <c r="R169" s="210"/>
      <c r="S169" s="210"/>
      <c r="T169" s="211"/>
      <c r="U169" s="212"/>
      <c r="V169" s="212"/>
      <c r="W169" s="212"/>
      <c r="X169" s="212"/>
      <c r="Y169" s="212"/>
      <c r="Z169" s="212"/>
      <c r="AA169" s="212"/>
      <c r="AB169" s="212"/>
      <c r="AC169" s="212"/>
      <c r="AD169" s="212"/>
    </row>
    <row r="170" spans="1:30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1"/>
      <c r="Q170" s="210"/>
      <c r="R170" s="210"/>
      <c r="S170" s="210"/>
      <c r="T170" s="211"/>
      <c r="U170" s="212"/>
      <c r="V170" s="212"/>
      <c r="W170" s="212"/>
      <c r="X170" s="212"/>
      <c r="Y170" s="212"/>
      <c r="Z170" s="212"/>
      <c r="AA170" s="212"/>
      <c r="AB170" s="212"/>
      <c r="AC170" s="212"/>
      <c r="AD170" s="212"/>
    </row>
    <row r="171" spans="1:30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1"/>
      <c r="Q171" s="210"/>
      <c r="R171" s="210"/>
      <c r="S171" s="210"/>
      <c r="T171" s="211"/>
      <c r="U171" s="212"/>
      <c r="V171" s="212"/>
      <c r="W171" s="212"/>
      <c r="X171" s="212"/>
      <c r="Y171" s="212"/>
      <c r="Z171" s="212"/>
      <c r="AA171" s="212"/>
      <c r="AB171" s="212"/>
      <c r="AC171" s="212"/>
      <c r="AD171" s="212"/>
    </row>
    <row r="172" spans="1:30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1"/>
      <c r="Q172" s="210"/>
      <c r="R172" s="210"/>
      <c r="S172" s="210"/>
      <c r="T172" s="211"/>
      <c r="U172" s="212"/>
      <c r="V172" s="212"/>
      <c r="W172" s="212"/>
      <c r="X172" s="212"/>
      <c r="Y172" s="212"/>
      <c r="Z172" s="212"/>
      <c r="AA172" s="212"/>
      <c r="AB172" s="212"/>
      <c r="AC172" s="212"/>
      <c r="AD172" s="212"/>
    </row>
    <row r="173" spans="1:30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1"/>
      <c r="Q173" s="210"/>
      <c r="R173" s="210"/>
      <c r="S173" s="210"/>
      <c r="T173" s="211"/>
      <c r="U173" s="212"/>
      <c r="V173" s="212"/>
      <c r="W173" s="212"/>
      <c r="X173" s="212"/>
      <c r="Y173" s="212"/>
      <c r="Z173" s="212"/>
      <c r="AA173" s="212"/>
      <c r="AB173" s="212"/>
      <c r="AC173" s="212"/>
      <c r="AD173" s="212"/>
    </row>
    <row r="174" spans="1:30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1"/>
      <c r="Q174" s="210"/>
      <c r="R174" s="210"/>
      <c r="S174" s="210"/>
      <c r="T174" s="211"/>
      <c r="U174" s="212"/>
      <c r="V174" s="212"/>
      <c r="W174" s="212"/>
      <c r="X174" s="212"/>
      <c r="Y174" s="212"/>
      <c r="Z174" s="212"/>
      <c r="AA174" s="212"/>
      <c r="AB174" s="212"/>
      <c r="AC174" s="212"/>
      <c r="AD174" s="212"/>
    </row>
    <row r="175" spans="1:30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1"/>
      <c r="Q175" s="210"/>
      <c r="R175" s="210"/>
      <c r="S175" s="210"/>
      <c r="T175" s="211"/>
      <c r="U175" s="212"/>
      <c r="V175" s="212"/>
      <c r="W175" s="212"/>
      <c r="X175" s="212"/>
      <c r="Y175" s="212"/>
      <c r="Z175" s="212"/>
      <c r="AA175" s="212"/>
      <c r="AB175" s="212"/>
      <c r="AC175" s="212"/>
      <c r="AD175" s="212"/>
    </row>
    <row r="176" spans="1:30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1"/>
      <c r="Q176" s="210"/>
      <c r="R176" s="210"/>
      <c r="S176" s="210"/>
      <c r="T176" s="211"/>
      <c r="U176" s="212"/>
      <c r="V176" s="212"/>
      <c r="W176" s="212"/>
      <c r="X176" s="212"/>
      <c r="Y176" s="212"/>
      <c r="Z176" s="212"/>
      <c r="AA176" s="212"/>
      <c r="AB176" s="212"/>
      <c r="AC176" s="212"/>
      <c r="AD176" s="212"/>
    </row>
    <row r="177" spans="1:30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1"/>
      <c r="Q177" s="210"/>
      <c r="R177" s="210"/>
      <c r="S177" s="210"/>
      <c r="T177" s="211"/>
      <c r="U177" s="212"/>
      <c r="V177" s="212"/>
      <c r="W177" s="212"/>
      <c r="X177" s="212"/>
      <c r="Y177" s="212"/>
      <c r="Z177" s="212"/>
      <c r="AA177" s="212"/>
      <c r="AB177" s="212"/>
      <c r="AC177" s="212"/>
      <c r="AD177" s="212"/>
    </row>
    <row r="178" spans="1:30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1"/>
      <c r="Q178" s="210"/>
      <c r="R178" s="210"/>
      <c r="S178" s="210"/>
      <c r="T178" s="211"/>
      <c r="U178" s="212"/>
      <c r="V178" s="212"/>
      <c r="W178" s="212"/>
      <c r="X178" s="212"/>
      <c r="Y178" s="212"/>
      <c r="Z178" s="212"/>
      <c r="AA178" s="212"/>
      <c r="AB178" s="212"/>
      <c r="AC178" s="212"/>
      <c r="AD178" s="212"/>
    </row>
    <row r="179" spans="1:30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1"/>
      <c r="Q179" s="210"/>
      <c r="R179" s="210"/>
      <c r="S179" s="210"/>
      <c r="T179" s="211"/>
      <c r="U179" s="212"/>
      <c r="V179" s="212"/>
      <c r="W179" s="212"/>
      <c r="X179" s="212"/>
      <c r="Y179" s="212"/>
      <c r="Z179" s="212"/>
      <c r="AA179" s="212"/>
      <c r="AB179" s="212"/>
      <c r="AC179" s="212"/>
      <c r="AD179" s="212"/>
    </row>
    <row r="180" spans="1:30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1"/>
      <c r="Q180" s="210"/>
      <c r="R180" s="210"/>
      <c r="S180" s="210"/>
      <c r="T180" s="211"/>
      <c r="U180" s="212"/>
      <c r="V180" s="212"/>
      <c r="W180" s="212"/>
      <c r="X180" s="212"/>
      <c r="Y180" s="212"/>
      <c r="Z180" s="212"/>
      <c r="AA180" s="212"/>
      <c r="AB180" s="212"/>
      <c r="AC180" s="212"/>
      <c r="AD180" s="212"/>
    </row>
    <row r="181" spans="1:30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1"/>
      <c r="Q181" s="210"/>
      <c r="R181" s="210"/>
      <c r="S181" s="210"/>
      <c r="T181" s="211"/>
      <c r="U181" s="212"/>
      <c r="V181" s="212"/>
      <c r="W181" s="212"/>
      <c r="X181" s="212"/>
      <c r="Y181" s="212"/>
      <c r="Z181" s="212"/>
      <c r="AA181" s="212"/>
      <c r="AB181" s="212"/>
      <c r="AC181" s="212"/>
      <c r="AD181" s="212"/>
    </row>
    <row r="182" spans="1:30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1"/>
      <c r="Q182" s="210"/>
      <c r="R182" s="210"/>
      <c r="S182" s="210"/>
      <c r="T182" s="211"/>
      <c r="U182" s="212"/>
      <c r="V182" s="212"/>
      <c r="W182" s="212"/>
      <c r="X182" s="212"/>
      <c r="Y182" s="212"/>
      <c r="Z182" s="212"/>
      <c r="AA182" s="212"/>
      <c r="AB182" s="212"/>
      <c r="AC182" s="212"/>
      <c r="AD182" s="212"/>
    </row>
    <row r="183" spans="1:30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1"/>
      <c r="Q183" s="210"/>
      <c r="R183" s="210"/>
      <c r="S183" s="210"/>
      <c r="T183" s="211"/>
      <c r="U183" s="212"/>
      <c r="V183" s="212"/>
      <c r="W183" s="212"/>
      <c r="X183" s="212"/>
      <c r="Y183" s="212"/>
      <c r="Z183" s="212"/>
      <c r="AA183" s="212"/>
      <c r="AB183" s="212"/>
      <c r="AC183" s="212"/>
      <c r="AD183" s="212"/>
    </row>
    <row r="184" spans="1:30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1"/>
      <c r="Q184" s="210"/>
      <c r="R184" s="210"/>
      <c r="S184" s="210"/>
      <c r="T184" s="211"/>
      <c r="U184" s="212"/>
      <c r="V184" s="212"/>
      <c r="W184" s="212"/>
      <c r="X184" s="212"/>
      <c r="Y184" s="212"/>
      <c r="Z184" s="212"/>
      <c r="AA184" s="212"/>
      <c r="AB184" s="212"/>
      <c r="AC184" s="212"/>
      <c r="AD184" s="212"/>
    </row>
    <row r="185" spans="1:30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1"/>
      <c r="Q185" s="210"/>
      <c r="R185" s="210"/>
      <c r="S185" s="210"/>
      <c r="T185" s="211"/>
      <c r="U185" s="212"/>
      <c r="V185" s="212"/>
      <c r="W185" s="212"/>
      <c r="X185" s="212"/>
      <c r="Y185" s="212"/>
      <c r="Z185" s="212"/>
      <c r="AA185" s="212"/>
      <c r="AB185" s="212"/>
      <c r="AC185" s="212"/>
      <c r="AD185" s="212"/>
    </row>
    <row r="186" spans="1:30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1"/>
      <c r="Q186" s="210"/>
      <c r="R186" s="210"/>
      <c r="S186" s="210"/>
      <c r="T186" s="211"/>
      <c r="U186" s="212"/>
      <c r="V186" s="212"/>
      <c r="W186" s="212"/>
      <c r="X186" s="212"/>
      <c r="Y186" s="212"/>
      <c r="Z186" s="212"/>
      <c r="AA186" s="212"/>
      <c r="AB186" s="212"/>
      <c r="AC186" s="212"/>
      <c r="AD186" s="212"/>
    </row>
    <row r="187" spans="1:30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1"/>
      <c r="Q187" s="210"/>
      <c r="R187" s="210"/>
      <c r="S187" s="210"/>
      <c r="T187" s="211"/>
      <c r="U187" s="212"/>
      <c r="V187" s="212"/>
      <c r="W187" s="212"/>
      <c r="X187" s="212"/>
      <c r="Y187" s="212"/>
      <c r="Z187" s="212"/>
      <c r="AA187" s="212"/>
      <c r="AB187" s="212"/>
      <c r="AC187" s="212"/>
      <c r="AD187" s="212"/>
    </row>
    <row r="188" spans="1:30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1"/>
      <c r="Q188" s="210"/>
      <c r="R188" s="210"/>
      <c r="S188" s="210"/>
      <c r="T188" s="211"/>
      <c r="U188" s="212"/>
      <c r="V188" s="212"/>
      <c r="W188" s="212"/>
      <c r="X188" s="212"/>
      <c r="Y188" s="212"/>
      <c r="Z188" s="212"/>
      <c r="AA188" s="212"/>
      <c r="AB188" s="212"/>
      <c r="AC188" s="212"/>
      <c r="AD188" s="212"/>
    </row>
    <row r="189" spans="1:30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1"/>
      <c r="Q189" s="210"/>
      <c r="R189" s="210"/>
      <c r="S189" s="210"/>
      <c r="T189" s="211"/>
      <c r="U189" s="212"/>
      <c r="V189" s="212"/>
      <c r="W189" s="212"/>
      <c r="X189" s="212"/>
      <c r="Y189" s="212"/>
      <c r="Z189" s="212"/>
      <c r="AA189" s="212"/>
      <c r="AB189" s="212"/>
      <c r="AC189" s="212"/>
      <c r="AD189" s="212"/>
    </row>
    <row r="190" spans="1:30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1"/>
      <c r="Q190" s="210"/>
      <c r="R190" s="210"/>
      <c r="S190" s="210"/>
      <c r="T190" s="211"/>
      <c r="U190" s="212"/>
      <c r="V190" s="212"/>
      <c r="W190" s="212"/>
      <c r="X190" s="212"/>
      <c r="Y190" s="212"/>
      <c r="Z190" s="212"/>
      <c r="AA190" s="212"/>
      <c r="AB190" s="212"/>
      <c r="AC190" s="212"/>
      <c r="AD190" s="212"/>
    </row>
    <row r="191" spans="1:30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1"/>
      <c r="Q191" s="210"/>
      <c r="R191" s="210"/>
      <c r="S191" s="210"/>
      <c r="T191" s="211"/>
      <c r="U191" s="212"/>
      <c r="V191" s="212"/>
      <c r="W191" s="212"/>
      <c r="X191" s="212"/>
      <c r="Y191" s="212"/>
      <c r="Z191" s="212"/>
      <c r="AA191" s="212"/>
      <c r="AB191" s="212"/>
      <c r="AC191" s="212"/>
      <c r="AD191" s="212"/>
    </row>
    <row r="192" spans="1:30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1"/>
      <c r="Q192" s="210"/>
      <c r="R192" s="210"/>
      <c r="S192" s="210"/>
      <c r="T192" s="211"/>
      <c r="U192" s="212"/>
      <c r="V192" s="212"/>
      <c r="W192" s="212"/>
      <c r="X192" s="212"/>
      <c r="Y192" s="212"/>
      <c r="Z192" s="212"/>
      <c r="AA192" s="212"/>
      <c r="AB192" s="212"/>
      <c r="AC192" s="212"/>
      <c r="AD192" s="212"/>
    </row>
    <row r="193" spans="1:30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1"/>
      <c r="Q193" s="210"/>
      <c r="R193" s="210"/>
      <c r="S193" s="210"/>
      <c r="T193" s="211"/>
      <c r="U193" s="212"/>
      <c r="V193" s="212"/>
      <c r="W193" s="212"/>
      <c r="X193" s="212"/>
      <c r="Y193" s="212"/>
      <c r="Z193" s="212"/>
      <c r="AA193" s="212"/>
      <c r="AB193" s="212"/>
      <c r="AC193" s="212"/>
      <c r="AD193" s="212"/>
    </row>
    <row r="194" spans="1:30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1"/>
      <c r="Q194" s="210"/>
      <c r="R194" s="210"/>
      <c r="S194" s="210"/>
      <c r="T194" s="211"/>
      <c r="U194" s="212"/>
      <c r="V194" s="212"/>
      <c r="W194" s="212"/>
      <c r="X194" s="212"/>
      <c r="Y194" s="212"/>
      <c r="Z194" s="212"/>
      <c r="AA194" s="212"/>
      <c r="AB194" s="212"/>
      <c r="AC194" s="212"/>
      <c r="AD194" s="212"/>
    </row>
    <row r="195" spans="1:30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1"/>
      <c r="Q195" s="210"/>
      <c r="R195" s="210"/>
      <c r="S195" s="210"/>
      <c r="T195" s="211"/>
      <c r="U195" s="212"/>
      <c r="V195" s="212"/>
      <c r="W195" s="212"/>
      <c r="X195" s="212"/>
      <c r="Y195" s="212"/>
      <c r="Z195" s="212"/>
      <c r="AA195" s="212"/>
      <c r="AB195" s="212"/>
      <c r="AC195" s="212"/>
      <c r="AD195" s="212"/>
    </row>
    <row r="196" spans="1:30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1"/>
      <c r="Q196" s="210"/>
      <c r="R196" s="210"/>
      <c r="S196" s="210"/>
      <c r="T196" s="211"/>
      <c r="U196" s="212"/>
      <c r="V196" s="212"/>
      <c r="W196" s="212"/>
      <c r="X196" s="212"/>
      <c r="Y196" s="212"/>
      <c r="Z196" s="212"/>
      <c r="AA196" s="212"/>
      <c r="AB196" s="212"/>
      <c r="AC196" s="212"/>
      <c r="AD196" s="212"/>
    </row>
    <row r="197" spans="1:30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1"/>
      <c r="Q197" s="210"/>
      <c r="R197" s="210"/>
      <c r="S197" s="210"/>
      <c r="T197" s="211"/>
      <c r="U197" s="212"/>
      <c r="V197" s="212"/>
      <c r="W197" s="212"/>
      <c r="X197" s="212"/>
      <c r="Y197" s="212"/>
      <c r="Z197" s="212"/>
      <c r="AA197" s="212"/>
      <c r="AB197" s="212"/>
      <c r="AC197" s="212"/>
      <c r="AD197" s="212"/>
    </row>
    <row r="198" spans="1:30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1"/>
      <c r="Q198" s="210"/>
      <c r="R198" s="210"/>
      <c r="S198" s="210"/>
      <c r="T198" s="211"/>
      <c r="U198" s="212"/>
      <c r="V198" s="212"/>
      <c r="W198" s="212"/>
      <c r="X198" s="212"/>
      <c r="Y198" s="212"/>
      <c r="Z198" s="212"/>
      <c r="AA198" s="212"/>
      <c r="AB198" s="212"/>
      <c r="AC198" s="212"/>
      <c r="AD198" s="212"/>
    </row>
    <row r="199" spans="1:30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1"/>
      <c r="Q199" s="210"/>
      <c r="R199" s="210"/>
      <c r="S199" s="210"/>
      <c r="T199" s="211"/>
      <c r="U199" s="212"/>
      <c r="V199" s="212"/>
      <c r="W199" s="212"/>
      <c r="X199" s="212"/>
      <c r="Y199" s="212"/>
      <c r="Z199" s="212"/>
      <c r="AA199" s="212"/>
      <c r="AB199" s="212"/>
      <c r="AC199" s="212"/>
      <c r="AD199" s="212"/>
    </row>
    <row r="200" spans="1:30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1"/>
      <c r="Q200" s="210"/>
      <c r="R200" s="210"/>
      <c r="S200" s="210"/>
      <c r="T200" s="211"/>
      <c r="U200" s="212"/>
      <c r="V200" s="212"/>
      <c r="W200" s="212"/>
      <c r="X200" s="212"/>
      <c r="Y200" s="212"/>
      <c r="Z200" s="212"/>
      <c r="AA200" s="212"/>
      <c r="AB200" s="212"/>
      <c r="AC200" s="212"/>
      <c r="AD200" s="212"/>
    </row>
    <row r="201" spans="1:30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1"/>
      <c r="Q201" s="210"/>
      <c r="R201" s="210"/>
      <c r="S201" s="210"/>
      <c r="T201" s="211"/>
      <c r="U201" s="212"/>
      <c r="V201" s="212"/>
      <c r="W201" s="212"/>
      <c r="X201" s="212"/>
      <c r="Y201" s="212"/>
      <c r="Z201" s="212"/>
      <c r="AA201" s="212"/>
      <c r="AB201" s="212"/>
      <c r="AC201" s="212"/>
      <c r="AD201" s="212"/>
    </row>
    <row r="202" spans="1:30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1"/>
      <c r="Q202" s="210"/>
      <c r="R202" s="210"/>
      <c r="S202" s="210"/>
      <c r="T202" s="211"/>
      <c r="U202" s="212"/>
      <c r="V202" s="212"/>
      <c r="W202" s="212"/>
      <c r="X202" s="212"/>
      <c r="Y202" s="212"/>
      <c r="Z202" s="212"/>
      <c r="AA202" s="212"/>
      <c r="AB202" s="212"/>
      <c r="AC202" s="212"/>
      <c r="AD202" s="212"/>
    </row>
    <row r="203" spans="1:30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1"/>
      <c r="Q203" s="210"/>
      <c r="R203" s="210"/>
      <c r="S203" s="210"/>
      <c r="T203" s="211"/>
      <c r="U203" s="212"/>
      <c r="V203" s="212"/>
      <c r="W203" s="212"/>
      <c r="X203" s="212"/>
      <c r="Y203" s="212"/>
      <c r="Z203" s="212"/>
      <c r="AA203" s="212"/>
      <c r="AB203" s="212"/>
      <c r="AC203" s="212"/>
      <c r="AD203" s="212"/>
    </row>
    <row r="204" spans="1:30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1"/>
      <c r="Q204" s="210"/>
      <c r="R204" s="210"/>
      <c r="S204" s="210"/>
      <c r="T204" s="211"/>
      <c r="U204" s="212"/>
      <c r="V204" s="212"/>
      <c r="W204" s="212"/>
      <c r="X204" s="212"/>
      <c r="Y204" s="212"/>
      <c r="Z204" s="212"/>
      <c r="AA204" s="212"/>
      <c r="AB204" s="212"/>
      <c r="AC204" s="212"/>
      <c r="AD204" s="212"/>
    </row>
    <row r="205" spans="1:30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1"/>
      <c r="Q205" s="210"/>
      <c r="R205" s="210"/>
      <c r="S205" s="210"/>
      <c r="T205" s="211"/>
      <c r="U205" s="212"/>
      <c r="V205" s="212"/>
      <c r="W205" s="212"/>
      <c r="X205" s="212"/>
      <c r="Y205" s="212"/>
      <c r="Z205" s="212"/>
      <c r="AA205" s="212"/>
      <c r="AB205" s="212"/>
      <c r="AC205" s="212"/>
      <c r="AD205" s="212"/>
    </row>
    <row r="206" spans="1:30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1"/>
      <c r="Q206" s="210"/>
      <c r="R206" s="210"/>
      <c r="S206" s="210"/>
      <c r="T206" s="211"/>
      <c r="U206" s="212"/>
      <c r="V206" s="212"/>
      <c r="W206" s="212"/>
      <c r="X206" s="212"/>
      <c r="Y206" s="212"/>
      <c r="Z206" s="212"/>
      <c r="AA206" s="212"/>
      <c r="AB206" s="212"/>
      <c r="AC206" s="212"/>
      <c r="AD206" s="212"/>
    </row>
    <row r="207" spans="1:30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1"/>
      <c r="Q207" s="210"/>
      <c r="R207" s="210"/>
      <c r="S207" s="210"/>
      <c r="T207" s="211"/>
      <c r="U207" s="212"/>
      <c r="V207" s="212"/>
      <c r="W207" s="212"/>
      <c r="X207" s="212"/>
      <c r="Y207" s="212"/>
      <c r="Z207" s="212"/>
      <c r="AA207" s="212"/>
      <c r="AB207" s="212"/>
      <c r="AC207" s="212"/>
      <c r="AD207" s="212"/>
    </row>
    <row r="208" spans="1:30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1"/>
      <c r="Q208" s="210"/>
      <c r="R208" s="210"/>
      <c r="S208" s="210"/>
      <c r="T208" s="211"/>
      <c r="U208" s="212"/>
      <c r="V208" s="212"/>
      <c r="W208" s="212"/>
      <c r="X208" s="212"/>
      <c r="Y208" s="212"/>
      <c r="Z208" s="212"/>
      <c r="AA208" s="212"/>
      <c r="AB208" s="212"/>
      <c r="AC208" s="212"/>
      <c r="AD208" s="212"/>
    </row>
    <row r="209" spans="1:30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1"/>
      <c r="Q209" s="210"/>
      <c r="R209" s="210"/>
      <c r="S209" s="210"/>
      <c r="T209" s="211"/>
      <c r="U209" s="212"/>
      <c r="V209" s="212"/>
      <c r="W209" s="212"/>
      <c r="X209" s="212"/>
      <c r="Y209" s="212"/>
      <c r="Z209" s="212"/>
      <c r="AA209" s="212"/>
      <c r="AB209" s="212"/>
      <c r="AC209" s="212"/>
      <c r="AD209" s="212"/>
    </row>
    <row r="210" spans="1:30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1"/>
      <c r="Q210" s="210"/>
      <c r="R210" s="210"/>
      <c r="S210" s="210"/>
      <c r="T210" s="211"/>
      <c r="U210" s="212"/>
      <c r="V210" s="212"/>
      <c r="W210" s="212"/>
      <c r="X210" s="212"/>
      <c r="Y210" s="212"/>
      <c r="Z210" s="212"/>
      <c r="AA210" s="212"/>
      <c r="AB210" s="212"/>
      <c r="AC210" s="212"/>
      <c r="AD210" s="212"/>
    </row>
    <row r="211" spans="1:30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1"/>
      <c r="Q211" s="210"/>
      <c r="R211" s="210"/>
      <c r="S211" s="210"/>
      <c r="T211" s="211"/>
      <c r="U211" s="212"/>
      <c r="V211" s="212"/>
      <c r="W211" s="212"/>
      <c r="X211" s="212"/>
      <c r="Y211" s="212"/>
      <c r="Z211" s="212"/>
      <c r="AA211" s="212"/>
      <c r="AB211" s="212"/>
      <c r="AC211" s="212"/>
      <c r="AD211" s="212"/>
    </row>
    <row r="212" spans="1:30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1"/>
      <c r="Q212" s="210"/>
      <c r="R212" s="210"/>
      <c r="S212" s="210"/>
      <c r="T212" s="211"/>
      <c r="U212" s="212"/>
      <c r="V212" s="212"/>
      <c r="W212" s="212"/>
      <c r="X212" s="212"/>
      <c r="Y212" s="212"/>
      <c r="Z212" s="212"/>
      <c r="AA212" s="212"/>
      <c r="AB212" s="212"/>
      <c r="AC212" s="212"/>
      <c r="AD212" s="212"/>
    </row>
    <row r="213" spans="1:30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1"/>
      <c r="Q213" s="210"/>
      <c r="R213" s="210"/>
      <c r="S213" s="210"/>
      <c r="T213" s="211"/>
      <c r="U213" s="212"/>
      <c r="V213" s="212"/>
      <c r="W213" s="212"/>
      <c r="X213" s="212"/>
      <c r="Y213" s="212"/>
      <c r="Z213" s="212"/>
      <c r="AA213" s="212"/>
      <c r="AB213" s="212"/>
      <c r="AC213" s="212"/>
      <c r="AD213" s="212"/>
    </row>
    <row r="214" spans="1:30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1"/>
      <c r="Q214" s="210"/>
      <c r="R214" s="210"/>
      <c r="S214" s="210"/>
      <c r="T214" s="211"/>
      <c r="U214" s="212"/>
      <c r="V214" s="212"/>
      <c r="W214" s="212"/>
      <c r="X214" s="212"/>
      <c r="Y214" s="212"/>
      <c r="Z214" s="212"/>
      <c r="AA214" s="212"/>
      <c r="AB214" s="212"/>
      <c r="AC214" s="212"/>
      <c r="AD214" s="212"/>
    </row>
    <row r="215" spans="1:30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1"/>
      <c r="Q215" s="210"/>
      <c r="R215" s="210"/>
      <c r="S215" s="210"/>
      <c r="T215" s="211"/>
      <c r="U215" s="212"/>
      <c r="V215" s="212"/>
      <c r="W215" s="212"/>
      <c r="X215" s="212"/>
      <c r="Y215" s="212"/>
      <c r="Z215" s="212"/>
      <c r="AA215" s="212"/>
      <c r="AB215" s="212"/>
      <c r="AC215" s="212"/>
      <c r="AD215" s="212"/>
    </row>
    <row r="216" spans="1:30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1"/>
      <c r="Q216" s="210"/>
      <c r="R216" s="210"/>
      <c r="S216" s="210"/>
      <c r="T216" s="211"/>
      <c r="U216" s="212"/>
      <c r="V216" s="212"/>
      <c r="W216" s="212"/>
      <c r="X216" s="212"/>
      <c r="Y216" s="212"/>
      <c r="Z216" s="212"/>
      <c r="AA216" s="212"/>
      <c r="AB216" s="212"/>
      <c r="AC216" s="212"/>
      <c r="AD216" s="212"/>
    </row>
    <row r="217" spans="1:30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1"/>
      <c r="Q217" s="210"/>
      <c r="R217" s="210"/>
      <c r="S217" s="210"/>
      <c r="T217" s="211"/>
      <c r="U217" s="212"/>
      <c r="V217" s="212"/>
      <c r="W217" s="212"/>
      <c r="X217" s="212"/>
      <c r="Y217" s="212"/>
      <c r="Z217" s="212"/>
      <c r="AA217" s="212"/>
      <c r="AB217" s="212"/>
      <c r="AC217" s="212"/>
      <c r="AD217" s="212"/>
    </row>
    <row r="218" spans="1:30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1"/>
      <c r="Q218" s="210"/>
      <c r="R218" s="210"/>
      <c r="S218" s="210"/>
      <c r="T218" s="211"/>
      <c r="U218" s="212"/>
      <c r="V218" s="212"/>
      <c r="W218" s="212"/>
      <c r="X218" s="212"/>
      <c r="Y218" s="212"/>
      <c r="Z218" s="212"/>
      <c r="AA218" s="212"/>
      <c r="AB218" s="212"/>
      <c r="AC218" s="212"/>
      <c r="AD218" s="212"/>
    </row>
    <row r="219" spans="1:30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1"/>
      <c r="Q219" s="210"/>
      <c r="R219" s="210"/>
      <c r="S219" s="210"/>
      <c r="T219" s="211"/>
      <c r="U219" s="212"/>
      <c r="V219" s="212"/>
      <c r="W219" s="212"/>
      <c r="X219" s="212"/>
      <c r="Y219" s="212"/>
      <c r="Z219" s="212"/>
      <c r="AA219" s="212"/>
      <c r="AB219" s="212"/>
      <c r="AC219" s="212"/>
      <c r="AD219" s="212"/>
    </row>
    <row r="220" spans="1:30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1"/>
      <c r="Q220" s="210"/>
      <c r="R220" s="210"/>
      <c r="S220" s="210"/>
      <c r="T220" s="211"/>
      <c r="U220" s="212"/>
      <c r="V220" s="212"/>
      <c r="W220" s="212"/>
      <c r="X220" s="212"/>
      <c r="Y220" s="212"/>
      <c r="Z220" s="212"/>
      <c r="AA220" s="212"/>
      <c r="AB220" s="212"/>
      <c r="AC220" s="212"/>
      <c r="AD220" s="212"/>
    </row>
    <row r="221" spans="1:30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1"/>
      <c r="Q221" s="210"/>
      <c r="R221" s="210"/>
      <c r="S221" s="210"/>
      <c r="T221" s="211"/>
      <c r="U221" s="212"/>
      <c r="V221" s="212"/>
      <c r="W221" s="212"/>
      <c r="X221" s="212"/>
      <c r="Y221" s="212"/>
      <c r="Z221" s="212"/>
      <c r="AA221" s="212"/>
      <c r="AB221" s="212"/>
      <c r="AC221" s="212"/>
      <c r="AD221" s="212"/>
    </row>
    <row r="222" spans="1:30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1"/>
      <c r="Q222" s="210"/>
      <c r="R222" s="210"/>
      <c r="S222" s="210"/>
      <c r="T222" s="211"/>
      <c r="U222" s="212"/>
      <c r="V222" s="212"/>
      <c r="W222" s="212"/>
      <c r="X222" s="212"/>
      <c r="Y222" s="212"/>
      <c r="Z222" s="212"/>
      <c r="AA222" s="212"/>
      <c r="AB222" s="212"/>
      <c r="AC222" s="212"/>
      <c r="AD222" s="212"/>
    </row>
    <row r="223" spans="1:30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1"/>
      <c r="Q223" s="210"/>
      <c r="R223" s="210"/>
      <c r="S223" s="210"/>
      <c r="T223" s="211"/>
      <c r="U223" s="212"/>
      <c r="V223" s="212"/>
      <c r="W223" s="212"/>
      <c r="X223" s="212"/>
      <c r="Y223" s="212"/>
      <c r="Z223" s="212"/>
      <c r="AA223" s="212"/>
      <c r="AB223" s="212"/>
      <c r="AC223" s="212"/>
      <c r="AD223" s="212"/>
    </row>
    <row r="224" spans="1:30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1"/>
      <c r="Q224" s="210"/>
      <c r="R224" s="210"/>
      <c r="S224" s="210"/>
      <c r="T224" s="211"/>
      <c r="U224" s="212"/>
      <c r="V224" s="212"/>
      <c r="W224" s="212"/>
      <c r="X224" s="212"/>
      <c r="Y224" s="212"/>
      <c r="Z224" s="212"/>
      <c r="AA224" s="212"/>
      <c r="AB224" s="212"/>
      <c r="AC224" s="212"/>
      <c r="AD224" s="212"/>
    </row>
    <row r="225" spans="1:30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1"/>
      <c r="Q225" s="210"/>
      <c r="R225" s="210"/>
      <c r="S225" s="210"/>
      <c r="T225" s="211"/>
      <c r="U225" s="212"/>
      <c r="V225" s="212"/>
      <c r="W225" s="212"/>
      <c r="X225" s="212"/>
      <c r="Y225" s="212"/>
      <c r="Z225" s="212"/>
      <c r="AA225" s="212"/>
      <c r="AB225" s="212"/>
      <c r="AC225" s="212"/>
      <c r="AD225" s="212"/>
    </row>
    <row r="226" spans="1:30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1"/>
      <c r="Q226" s="210"/>
      <c r="R226" s="210"/>
      <c r="S226" s="210"/>
      <c r="T226" s="211"/>
      <c r="U226" s="212"/>
      <c r="V226" s="212"/>
      <c r="W226" s="212"/>
      <c r="X226" s="212"/>
      <c r="Y226" s="212"/>
      <c r="Z226" s="212"/>
      <c r="AA226" s="212"/>
      <c r="AB226" s="212"/>
      <c r="AC226" s="212"/>
      <c r="AD226" s="212"/>
    </row>
    <row r="227" spans="1:30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1"/>
      <c r="Q227" s="210"/>
      <c r="R227" s="210"/>
      <c r="S227" s="210"/>
      <c r="T227" s="211"/>
      <c r="U227" s="212"/>
      <c r="V227" s="212"/>
      <c r="W227" s="212"/>
      <c r="X227" s="212"/>
      <c r="Y227" s="212"/>
      <c r="Z227" s="212"/>
      <c r="AA227" s="212"/>
      <c r="AB227" s="212"/>
      <c r="AC227" s="212"/>
      <c r="AD227" s="212"/>
    </row>
    <row r="228" spans="1:30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1"/>
      <c r="Q228" s="210"/>
      <c r="R228" s="210"/>
      <c r="S228" s="210"/>
      <c r="T228" s="211"/>
      <c r="U228" s="212"/>
      <c r="V228" s="212"/>
      <c r="W228" s="212"/>
      <c r="X228" s="212"/>
      <c r="Y228" s="212"/>
      <c r="Z228" s="212"/>
      <c r="AA228" s="212"/>
      <c r="AB228" s="212"/>
      <c r="AC228" s="212"/>
      <c r="AD228" s="212"/>
    </row>
    <row r="229" spans="1:30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1"/>
      <c r="Q229" s="210"/>
      <c r="R229" s="210"/>
      <c r="S229" s="210"/>
      <c r="T229" s="211"/>
      <c r="U229" s="212"/>
      <c r="V229" s="212"/>
      <c r="W229" s="212"/>
      <c r="X229" s="212"/>
      <c r="Y229" s="212"/>
      <c r="Z229" s="212"/>
      <c r="AA229" s="212"/>
      <c r="AB229" s="212"/>
      <c r="AC229" s="212"/>
      <c r="AD229" s="212"/>
    </row>
    <row r="230" spans="1:30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1"/>
      <c r="Q230" s="210"/>
      <c r="R230" s="210"/>
      <c r="S230" s="210"/>
      <c r="T230" s="211"/>
      <c r="U230" s="212"/>
      <c r="V230" s="212"/>
      <c r="W230" s="212"/>
      <c r="X230" s="212"/>
      <c r="Y230" s="212"/>
      <c r="Z230" s="212"/>
      <c r="AA230" s="212"/>
      <c r="AB230" s="212"/>
      <c r="AC230" s="212"/>
      <c r="AD230" s="212"/>
    </row>
    <row r="231" spans="1:30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1"/>
      <c r="Q231" s="210"/>
      <c r="R231" s="210"/>
      <c r="S231" s="210"/>
      <c r="T231" s="211"/>
      <c r="U231" s="212"/>
      <c r="V231" s="212"/>
      <c r="W231" s="212"/>
      <c r="X231" s="212"/>
      <c r="Y231" s="212"/>
      <c r="Z231" s="212"/>
      <c r="AA231" s="212"/>
      <c r="AB231" s="212"/>
      <c r="AC231" s="212"/>
      <c r="AD231" s="212"/>
    </row>
    <row r="232" spans="1:30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1"/>
      <c r="Q232" s="210"/>
      <c r="R232" s="210"/>
      <c r="S232" s="210"/>
      <c r="T232" s="211"/>
      <c r="U232" s="212"/>
      <c r="V232" s="212"/>
      <c r="W232" s="212"/>
      <c r="X232" s="212"/>
      <c r="Y232" s="212"/>
      <c r="Z232" s="212"/>
      <c r="AA232" s="212"/>
      <c r="AB232" s="212"/>
      <c r="AC232" s="212"/>
      <c r="AD232" s="212"/>
    </row>
    <row r="233" spans="1:30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1"/>
      <c r="Q233" s="210"/>
      <c r="R233" s="210"/>
      <c r="S233" s="210"/>
      <c r="T233" s="211"/>
      <c r="U233" s="212"/>
      <c r="V233" s="212"/>
      <c r="W233" s="212"/>
      <c r="X233" s="212"/>
      <c r="Y233" s="212"/>
      <c r="Z233" s="212"/>
      <c r="AA233" s="212"/>
      <c r="AB233" s="212"/>
      <c r="AC233" s="212"/>
      <c r="AD233" s="212"/>
    </row>
    <row r="234" spans="1:30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1"/>
      <c r="Q234" s="210"/>
      <c r="R234" s="210"/>
      <c r="S234" s="210"/>
      <c r="T234" s="211"/>
      <c r="U234" s="212"/>
      <c r="V234" s="212"/>
      <c r="W234" s="212"/>
      <c r="X234" s="212"/>
      <c r="Y234" s="212"/>
      <c r="Z234" s="212"/>
      <c r="AA234" s="212"/>
      <c r="AB234" s="212"/>
      <c r="AC234" s="212"/>
      <c r="AD234" s="212"/>
    </row>
    <row r="235" spans="1:30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1"/>
      <c r="Q235" s="210"/>
      <c r="R235" s="210"/>
      <c r="S235" s="210"/>
      <c r="T235" s="211"/>
      <c r="U235" s="212"/>
      <c r="V235" s="212"/>
      <c r="W235" s="212"/>
      <c r="X235" s="212"/>
      <c r="Y235" s="212"/>
      <c r="Z235" s="212"/>
      <c r="AA235" s="212"/>
      <c r="AB235" s="212"/>
      <c r="AC235" s="212"/>
      <c r="AD235" s="212"/>
    </row>
    <row r="236" spans="1:30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1"/>
      <c r="Q236" s="210"/>
      <c r="R236" s="210"/>
      <c r="S236" s="210"/>
      <c r="T236" s="211"/>
      <c r="U236" s="212"/>
      <c r="V236" s="212"/>
      <c r="W236" s="212"/>
      <c r="X236" s="212"/>
      <c r="Y236" s="212"/>
      <c r="Z236" s="212"/>
      <c r="AA236" s="212"/>
      <c r="AB236" s="212"/>
      <c r="AC236" s="212"/>
      <c r="AD236" s="212"/>
    </row>
    <row r="237" spans="1:30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1"/>
      <c r="Q237" s="210"/>
      <c r="R237" s="210"/>
      <c r="S237" s="210"/>
      <c r="T237" s="211"/>
      <c r="U237" s="212"/>
      <c r="V237" s="212"/>
      <c r="W237" s="212"/>
      <c r="X237" s="212"/>
      <c r="Y237" s="212"/>
      <c r="Z237" s="212"/>
      <c r="AA237" s="212"/>
      <c r="AB237" s="212"/>
      <c r="AC237" s="212"/>
      <c r="AD237" s="212"/>
    </row>
    <row r="238" spans="1:30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1"/>
      <c r="Q238" s="210"/>
      <c r="R238" s="210"/>
      <c r="S238" s="210"/>
      <c r="T238" s="211"/>
      <c r="U238" s="212"/>
      <c r="V238" s="212"/>
      <c r="W238" s="212"/>
      <c r="X238" s="212"/>
      <c r="Y238" s="212"/>
      <c r="Z238" s="212"/>
      <c r="AA238" s="212"/>
      <c r="AB238" s="212"/>
      <c r="AC238" s="212"/>
      <c r="AD238" s="212"/>
    </row>
    <row r="239" spans="1:30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1"/>
      <c r="Q239" s="210"/>
      <c r="R239" s="210"/>
      <c r="S239" s="210"/>
      <c r="T239" s="211"/>
      <c r="U239" s="212"/>
      <c r="V239" s="212"/>
      <c r="W239" s="212"/>
      <c r="X239" s="212"/>
      <c r="Y239" s="212"/>
      <c r="Z239" s="212"/>
      <c r="AA239" s="212"/>
      <c r="AB239" s="212"/>
      <c r="AC239" s="212"/>
      <c r="AD239" s="212"/>
    </row>
    <row r="240" spans="1:30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1"/>
      <c r="Q240" s="210"/>
      <c r="R240" s="210"/>
      <c r="S240" s="210"/>
      <c r="T240" s="211"/>
      <c r="U240" s="212"/>
      <c r="V240" s="212"/>
      <c r="W240" s="212"/>
      <c r="X240" s="212"/>
      <c r="Y240" s="212"/>
      <c r="Z240" s="212"/>
      <c r="AA240" s="212"/>
      <c r="AB240" s="212"/>
      <c r="AC240" s="212"/>
      <c r="AD240" s="212"/>
    </row>
    <row r="241" spans="1:30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1"/>
      <c r="Q241" s="210"/>
      <c r="R241" s="210"/>
      <c r="S241" s="210"/>
      <c r="T241" s="211"/>
      <c r="U241" s="212"/>
      <c r="V241" s="212"/>
      <c r="W241" s="212"/>
      <c r="X241" s="212"/>
      <c r="Y241" s="212"/>
      <c r="Z241" s="212"/>
      <c r="AA241" s="212"/>
      <c r="AB241" s="212"/>
      <c r="AC241" s="212"/>
      <c r="AD241" s="212"/>
    </row>
    <row r="242" spans="1:30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1"/>
      <c r="Q242" s="210"/>
      <c r="R242" s="210"/>
      <c r="S242" s="210"/>
      <c r="T242" s="211"/>
      <c r="U242" s="212"/>
      <c r="V242" s="212"/>
      <c r="W242" s="212"/>
      <c r="X242" s="212"/>
      <c r="Y242" s="212"/>
      <c r="Z242" s="212"/>
      <c r="AA242" s="212"/>
      <c r="AB242" s="212"/>
      <c r="AC242" s="212"/>
      <c r="AD242" s="212"/>
    </row>
    <row r="243" spans="1:30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1"/>
      <c r="Q243" s="210"/>
      <c r="R243" s="210"/>
      <c r="S243" s="210"/>
      <c r="T243" s="211"/>
      <c r="U243" s="212"/>
      <c r="V243" s="212"/>
      <c r="W243" s="212"/>
      <c r="X243" s="212"/>
      <c r="Y243" s="212"/>
      <c r="Z243" s="212"/>
      <c r="AA243" s="212"/>
      <c r="AB243" s="212"/>
      <c r="AC243" s="212"/>
      <c r="AD243" s="212"/>
    </row>
    <row r="244" spans="1:30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1"/>
      <c r="Q244" s="210"/>
      <c r="R244" s="210"/>
      <c r="S244" s="210"/>
      <c r="T244" s="211"/>
      <c r="U244" s="212"/>
      <c r="V244" s="212"/>
      <c r="W244" s="212"/>
      <c r="X244" s="212"/>
      <c r="Y244" s="212"/>
      <c r="Z244" s="212"/>
      <c r="AA244" s="212"/>
      <c r="AB244" s="212"/>
      <c r="AC244" s="212"/>
      <c r="AD244" s="212"/>
    </row>
    <row r="245" spans="1:30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1"/>
      <c r="Q245" s="210"/>
      <c r="R245" s="210"/>
      <c r="S245" s="210"/>
      <c r="T245" s="211"/>
      <c r="U245" s="212"/>
      <c r="V245" s="212"/>
      <c r="W245" s="212"/>
      <c r="X245" s="212"/>
      <c r="Y245" s="212"/>
      <c r="Z245" s="212"/>
      <c r="AA245" s="212"/>
      <c r="AB245" s="212"/>
      <c r="AC245" s="212"/>
      <c r="AD245" s="212"/>
    </row>
    <row r="246" spans="1:30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1"/>
      <c r="Q246" s="210"/>
      <c r="R246" s="210"/>
      <c r="S246" s="210"/>
      <c r="T246" s="211"/>
      <c r="U246" s="212"/>
      <c r="V246" s="212"/>
      <c r="W246" s="212"/>
      <c r="X246" s="212"/>
      <c r="Y246" s="212"/>
      <c r="Z246" s="212"/>
      <c r="AA246" s="212"/>
      <c r="AB246" s="212"/>
      <c r="AC246" s="212"/>
      <c r="AD246" s="212"/>
    </row>
    <row r="247" spans="1:30">
      <c r="A247" s="210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1"/>
      <c r="Q247" s="210"/>
      <c r="R247" s="210"/>
      <c r="S247" s="210"/>
      <c r="T247" s="211"/>
      <c r="U247" s="212"/>
      <c r="V247" s="212"/>
      <c r="W247" s="212"/>
      <c r="X247" s="212"/>
      <c r="Y247" s="212"/>
      <c r="Z247" s="212"/>
      <c r="AA247" s="212"/>
      <c r="AB247" s="212"/>
      <c r="AC247" s="212"/>
      <c r="AD247" s="212"/>
    </row>
    <row r="248" spans="1:30">
      <c r="A248" s="210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1"/>
      <c r="Q248" s="210"/>
      <c r="R248" s="210"/>
      <c r="S248" s="210"/>
      <c r="T248" s="211"/>
      <c r="U248" s="212"/>
      <c r="V248" s="212"/>
      <c r="W248" s="212"/>
      <c r="X248" s="212"/>
      <c r="Y248" s="212"/>
      <c r="Z248" s="212"/>
      <c r="AA248" s="212"/>
      <c r="AB248" s="212"/>
      <c r="AC248" s="212"/>
      <c r="AD248" s="212"/>
    </row>
    <row r="249" spans="1:30">
      <c r="A249" s="210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1"/>
      <c r="Q249" s="210"/>
      <c r="R249" s="210"/>
      <c r="S249" s="210"/>
      <c r="T249" s="211"/>
      <c r="U249" s="212"/>
      <c r="V249" s="212"/>
      <c r="W249" s="212"/>
      <c r="X249" s="212"/>
      <c r="Y249" s="212"/>
      <c r="Z249" s="212"/>
      <c r="AA249" s="212"/>
      <c r="AB249" s="212"/>
      <c r="AC249" s="212"/>
      <c r="AD249" s="212"/>
    </row>
    <row r="250" spans="1:30">
      <c r="A250" s="210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1"/>
      <c r="Q250" s="210"/>
      <c r="R250" s="210"/>
      <c r="S250" s="210"/>
      <c r="T250" s="211"/>
      <c r="U250" s="212"/>
      <c r="V250" s="212"/>
      <c r="W250" s="212"/>
      <c r="X250" s="212"/>
      <c r="Y250" s="212"/>
      <c r="Z250" s="212"/>
      <c r="AA250" s="212"/>
      <c r="AB250" s="212"/>
      <c r="AC250" s="212"/>
      <c r="AD250" s="212"/>
    </row>
    <row r="251" spans="1:30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1"/>
      <c r="Q251" s="210"/>
      <c r="R251" s="210"/>
      <c r="S251" s="210"/>
      <c r="T251" s="211"/>
      <c r="U251" s="212"/>
      <c r="V251" s="212"/>
      <c r="W251" s="212"/>
      <c r="X251" s="212"/>
      <c r="Y251" s="212"/>
      <c r="Z251" s="212"/>
      <c r="AA251" s="212"/>
      <c r="AB251" s="212"/>
      <c r="AC251" s="212"/>
      <c r="AD251" s="212"/>
    </row>
    <row r="252" spans="1:30">
      <c r="A252" s="210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1"/>
      <c r="Q252" s="210"/>
      <c r="R252" s="210"/>
      <c r="S252" s="210"/>
      <c r="T252" s="211"/>
      <c r="U252" s="212"/>
      <c r="V252" s="212"/>
      <c r="W252" s="212"/>
      <c r="X252" s="212"/>
      <c r="Y252" s="212"/>
      <c r="Z252" s="212"/>
      <c r="AA252" s="212"/>
      <c r="AB252" s="212"/>
      <c r="AC252" s="212"/>
      <c r="AD252" s="212"/>
    </row>
    <row r="253" spans="1:30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1"/>
      <c r="Q253" s="210"/>
      <c r="R253" s="210"/>
      <c r="S253" s="210"/>
      <c r="T253" s="211"/>
      <c r="U253" s="212"/>
      <c r="V253" s="212"/>
      <c r="W253" s="212"/>
      <c r="X253" s="212"/>
      <c r="Y253" s="212"/>
      <c r="Z253" s="212"/>
      <c r="AA253" s="212"/>
      <c r="AB253" s="212"/>
      <c r="AC253" s="212"/>
      <c r="AD253" s="212"/>
    </row>
    <row r="254" spans="1:30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1"/>
      <c r="Q254" s="210"/>
      <c r="R254" s="210"/>
      <c r="S254" s="210"/>
      <c r="T254" s="211"/>
      <c r="U254" s="212"/>
      <c r="V254" s="212"/>
      <c r="W254" s="212"/>
      <c r="X254" s="212"/>
      <c r="Y254" s="212"/>
      <c r="Z254" s="212"/>
      <c r="AA254" s="212"/>
      <c r="AB254" s="212"/>
      <c r="AC254" s="212"/>
      <c r="AD254" s="212"/>
    </row>
    <row r="255" spans="1:30">
      <c r="A255" s="210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1"/>
      <c r="Q255" s="210"/>
      <c r="R255" s="210"/>
      <c r="S255" s="210"/>
      <c r="T255" s="211"/>
      <c r="U255" s="212"/>
      <c r="V255" s="212"/>
      <c r="W255" s="212"/>
      <c r="X255" s="212"/>
      <c r="Y255" s="212"/>
      <c r="Z255" s="212"/>
      <c r="AA255" s="212"/>
      <c r="AB255" s="212"/>
      <c r="AC255" s="212"/>
      <c r="AD255" s="212"/>
    </row>
    <row r="256" spans="1:30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1"/>
      <c r="Q256" s="210"/>
      <c r="R256" s="210"/>
      <c r="S256" s="210"/>
      <c r="T256" s="211"/>
      <c r="U256" s="212"/>
      <c r="V256" s="212"/>
      <c r="W256" s="212"/>
      <c r="X256" s="212"/>
      <c r="Y256" s="212"/>
      <c r="Z256" s="212"/>
      <c r="AA256" s="212"/>
      <c r="AB256" s="212"/>
      <c r="AC256" s="212"/>
      <c r="AD256" s="212"/>
    </row>
    <row r="257" spans="1:30">
      <c r="A257" s="210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1"/>
      <c r="Q257" s="210"/>
      <c r="R257" s="210"/>
      <c r="S257" s="210"/>
      <c r="T257" s="211"/>
      <c r="U257" s="212"/>
      <c r="V257" s="212"/>
      <c r="W257" s="212"/>
      <c r="X257" s="212"/>
      <c r="Y257" s="212"/>
      <c r="Z257" s="212"/>
      <c r="AA257" s="212"/>
      <c r="AB257" s="212"/>
      <c r="AC257" s="212"/>
      <c r="AD257" s="212"/>
    </row>
    <row r="258" spans="1:30">
      <c r="A258" s="210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1"/>
      <c r="Q258" s="210"/>
      <c r="R258" s="210"/>
      <c r="S258" s="210"/>
      <c r="T258" s="211"/>
      <c r="U258" s="212"/>
      <c r="V258" s="212"/>
      <c r="W258" s="212"/>
      <c r="X258" s="212"/>
      <c r="Y258" s="212"/>
      <c r="Z258" s="212"/>
      <c r="AA258" s="212"/>
      <c r="AB258" s="212"/>
      <c r="AC258" s="212"/>
      <c r="AD258" s="212"/>
    </row>
    <row r="259" spans="1:30">
      <c r="A259" s="210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1"/>
      <c r="Q259" s="210"/>
      <c r="R259" s="210"/>
      <c r="S259" s="210"/>
      <c r="T259" s="211"/>
      <c r="U259" s="212"/>
      <c r="V259" s="212"/>
      <c r="W259" s="212"/>
      <c r="X259" s="212"/>
      <c r="Y259" s="212"/>
      <c r="Z259" s="212"/>
      <c r="AA259" s="212"/>
      <c r="AB259" s="212"/>
      <c r="AC259" s="212"/>
      <c r="AD259" s="212"/>
    </row>
    <row r="260" spans="1:30">
      <c r="A260" s="210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1"/>
      <c r="Q260" s="210"/>
      <c r="R260" s="210"/>
      <c r="S260" s="210"/>
      <c r="T260" s="211"/>
      <c r="U260" s="212"/>
      <c r="V260" s="212"/>
      <c r="W260" s="212"/>
      <c r="X260" s="212"/>
      <c r="Y260" s="212"/>
      <c r="Z260" s="212"/>
      <c r="AA260" s="212"/>
      <c r="AB260" s="212"/>
      <c r="AC260" s="212"/>
      <c r="AD260" s="212"/>
    </row>
    <row r="261" spans="1:30">
      <c r="A261" s="210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1"/>
      <c r="Q261" s="210"/>
      <c r="R261" s="210"/>
      <c r="S261" s="210"/>
      <c r="T261" s="211"/>
      <c r="U261" s="212"/>
      <c r="V261" s="212"/>
      <c r="W261" s="212"/>
      <c r="X261" s="212"/>
      <c r="Y261" s="212"/>
      <c r="Z261" s="212"/>
      <c r="AA261" s="212"/>
      <c r="AB261" s="212"/>
      <c r="AC261" s="212"/>
      <c r="AD261" s="212"/>
    </row>
    <row r="262" spans="1:30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1"/>
      <c r="Q262" s="210"/>
      <c r="R262" s="210"/>
      <c r="S262" s="210"/>
      <c r="T262" s="211"/>
      <c r="U262" s="212"/>
      <c r="V262" s="212"/>
      <c r="W262" s="212"/>
      <c r="X262" s="212"/>
      <c r="Y262" s="212"/>
      <c r="Z262" s="212"/>
      <c r="AA262" s="212"/>
      <c r="AB262" s="212"/>
      <c r="AC262" s="212"/>
      <c r="AD262" s="212"/>
    </row>
    <row r="263" spans="1:30">
      <c r="A263" s="210"/>
      <c r="B263" s="210"/>
      <c r="C263" s="210"/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1"/>
      <c r="Q263" s="210"/>
      <c r="R263" s="210"/>
      <c r="S263" s="210"/>
      <c r="T263" s="211"/>
      <c r="U263" s="212"/>
      <c r="V263" s="212"/>
      <c r="W263" s="212"/>
      <c r="X263" s="212"/>
      <c r="Y263" s="212"/>
      <c r="Z263" s="212"/>
      <c r="AA263" s="212"/>
      <c r="AB263" s="212"/>
      <c r="AC263" s="212"/>
      <c r="AD263" s="212"/>
    </row>
    <row r="264" spans="1:30">
      <c r="A264" s="210"/>
      <c r="B264" s="210"/>
      <c r="C264" s="210"/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1"/>
      <c r="Q264" s="210"/>
      <c r="R264" s="210"/>
      <c r="S264" s="210"/>
      <c r="T264" s="211"/>
      <c r="U264" s="212"/>
      <c r="V264" s="212"/>
      <c r="W264" s="212"/>
      <c r="X264" s="212"/>
      <c r="Y264" s="212"/>
      <c r="Z264" s="212"/>
      <c r="AA264" s="212"/>
      <c r="AB264" s="212"/>
      <c r="AC264" s="212"/>
      <c r="AD264" s="212"/>
    </row>
    <row r="265" spans="1:30">
      <c r="A265" s="210"/>
      <c r="B265" s="210"/>
      <c r="C265" s="210"/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1"/>
      <c r="Q265" s="210"/>
      <c r="R265" s="210"/>
      <c r="S265" s="210"/>
      <c r="T265" s="211"/>
      <c r="U265" s="212"/>
      <c r="V265" s="212"/>
      <c r="W265" s="212"/>
      <c r="X265" s="212"/>
      <c r="Y265" s="212"/>
      <c r="Z265" s="212"/>
      <c r="AA265" s="212"/>
      <c r="AB265" s="212"/>
      <c r="AC265" s="212"/>
      <c r="AD265" s="212"/>
    </row>
    <row r="266" spans="1:30">
      <c r="A266" s="210"/>
      <c r="B266" s="210"/>
      <c r="C266" s="210"/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1"/>
      <c r="Q266" s="210"/>
      <c r="R266" s="210"/>
      <c r="S266" s="210"/>
      <c r="T266" s="211"/>
      <c r="U266" s="212"/>
      <c r="V266" s="212"/>
      <c r="W266" s="212"/>
      <c r="X266" s="212"/>
      <c r="Y266" s="212"/>
      <c r="Z266" s="212"/>
      <c r="AA266" s="212"/>
      <c r="AB266" s="212"/>
      <c r="AC266" s="212"/>
      <c r="AD266" s="212"/>
    </row>
    <row r="267" spans="1:30">
      <c r="A267" s="210"/>
      <c r="B267" s="210"/>
      <c r="C267" s="210"/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1"/>
      <c r="Q267" s="210"/>
      <c r="R267" s="210"/>
      <c r="S267" s="210"/>
      <c r="T267" s="211"/>
      <c r="U267" s="212"/>
      <c r="V267" s="212"/>
      <c r="W267" s="212"/>
      <c r="X267" s="212"/>
      <c r="Y267" s="212"/>
      <c r="Z267" s="212"/>
      <c r="AA267" s="212"/>
      <c r="AB267" s="212"/>
      <c r="AC267" s="212"/>
      <c r="AD267" s="212"/>
    </row>
    <row r="268" spans="1:30">
      <c r="A268" s="210"/>
      <c r="B268" s="210"/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1"/>
      <c r="Q268" s="210"/>
      <c r="R268" s="210"/>
      <c r="S268" s="210"/>
      <c r="T268" s="211"/>
      <c r="U268" s="212"/>
      <c r="V268" s="212"/>
      <c r="W268" s="212"/>
      <c r="X268" s="212"/>
      <c r="Y268" s="212"/>
      <c r="Z268" s="212"/>
      <c r="AA268" s="212"/>
      <c r="AB268" s="212"/>
      <c r="AC268" s="212"/>
      <c r="AD268" s="212"/>
    </row>
    <row r="269" spans="1:30">
      <c r="A269" s="210"/>
      <c r="B269" s="210"/>
      <c r="C269" s="210"/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1"/>
      <c r="Q269" s="210"/>
      <c r="R269" s="210"/>
      <c r="S269" s="210"/>
      <c r="T269" s="211"/>
      <c r="U269" s="212"/>
      <c r="V269" s="212"/>
      <c r="W269" s="212"/>
      <c r="X269" s="212"/>
      <c r="Y269" s="212"/>
      <c r="Z269" s="212"/>
      <c r="AA269" s="212"/>
      <c r="AB269" s="212"/>
      <c r="AC269" s="212"/>
      <c r="AD269" s="212"/>
    </row>
    <row r="270" spans="1:30">
      <c r="A270" s="210"/>
      <c r="B270" s="210"/>
      <c r="C270" s="210"/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1"/>
      <c r="Q270" s="210"/>
      <c r="R270" s="210"/>
      <c r="S270" s="210"/>
      <c r="T270" s="211"/>
      <c r="U270" s="212"/>
      <c r="V270" s="212"/>
      <c r="W270" s="212"/>
      <c r="X270" s="212"/>
      <c r="Y270" s="212"/>
      <c r="Z270" s="212"/>
      <c r="AA270" s="212"/>
      <c r="AB270" s="212"/>
      <c r="AC270" s="212"/>
      <c r="AD270" s="212"/>
    </row>
    <row r="271" spans="1:30">
      <c r="A271" s="210"/>
      <c r="B271" s="210"/>
      <c r="C271" s="210"/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1"/>
      <c r="Q271" s="210"/>
      <c r="R271" s="210"/>
      <c r="S271" s="210"/>
      <c r="T271" s="211"/>
      <c r="U271" s="212"/>
      <c r="V271" s="212"/>
      <c r="W271" s="212"/>
      <c r="X271" s="212"/>
      <c r="Y271" s="212"/>
      <c r="Z271" s="212"/>
      <c r="AA271" s="212"/>
      <c r="AB271" s="212"/>
      <c r="AC271" s="212"/>
      <c r="AD271" s="212"/>
    </row>
    <row r="272" spans="1:30">
      <c r="A272" s="210"/>
      <c r="B272" s="210"/>
      <c r="C272" s="210"/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1"/>
      <c r="Q272" s="210"/>
      <c r="R272" s="210"/>
      <c r="S272" s="210"/>
      <c r="T272" s="211"/>
      <c r="U272" s="212"/>
      <c r="V272" s="212"/>
      <c r="W272" s="212"/>
      <c r="X272" s="212"/>
      <c r="Y272" s="212"/>
      <c r="Z272" s="212"/>
      <c r="AA272" s="212"/>
      <c r="AB272" s="212"/>
      <c r="AC272" s="212"/>
      <c r="AD272" s="212"/>
    </row>
    <row r="273" spans="1:30">
      <c r="A273" s="210"/>
      <c r="B273" s="210"/>
      <c r="C273" s="210"/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1"/>
      <c r="Q273" s="210"/>
      <c r="R273" s="210"/>
      <c r="S273" s="210"/>
      <c r="T273" s="211"/>
      <c r="U273" s="212"/>
      <c r="V273" s="212"/>
      <c r="W273" s="212"/>
      <c r="X273" s="212"/>
      <c r="Y273" s="212"/>
      <c r="Z273" s="212"/>
      <c r="AA273" s="212"/>
      <c r="AB273" s="212"/>
      <c r="AC273" s="212"/>
      <c r="AD273" s="212"/>
    </row>
    <row r="274" spans="1:30">
      <c r="A274" s="210"/>
      <c r="B274" s="210"/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1"/>
      <c r="Q274" s="210"/>
      <c r="R274" s="210"/>
      <c r="S274" s="210"/>
      <c r="T274" s="211"/>
      <c r="U274" s="212"/>
      <c r="V274" s="212"/>
      <c r="W274" s="212"/>
      <c r="X274" s="212"/>
      <c r="Y274" s="212"/>
      <c r="Z274" s="212"/>
      <c r="AA274" s="212"/>
      <c r="AB274" s="212"/>
      <c r="AC274" s="212"/>
      <c r="AD274" s="212"/>
    </row>
  </sheetData>
  <mergeCells count="37">
    <mergeCell ref="A4:AD4"/>
    <mergeCell ref="M5:P5"/>
    <mergeCell ref="Q5:T5"/>
    <mergeCell ref="U5:X5"/>
    <mergeCell ref="Y5:AD5"/>
    <mergeCell ref="C32:D32"/>
    <mergeCell ref="Z7:Z8"/>
    <mergeCell ref="M6:P6"/>
    <mergeCell ref="Q6:T6"/>
    <mergeCell ref="U6:X6"/>
    <mergeCell ref="Y6:AD6"/>
    <mergeCell ref="AA7:AD7"/>
    <mergeCell ref="V7:V8"/>
    <mergeCell ref="Y7:Y8"/>
    <mergeCell ref="B39:I39"/>
    <mergeCell ref="B40:C40"/>
    <mergeCell ref="C34:D34"/>
    <mergeCell ref="F34:H34"/>
    <mergeCell ref="L7:L10"/>
    <mergeCell ref="B5:B10"/>
    <mergeCell ref="C5:L6"/>
    <mergeCell ref="B41:C41"/>
    <mergeCell ref="R7:R8"/>
    <mergeCell ref="N7:N8"/>
    <mergeCell ref="J7:J8"/>
    <mergeCell ref="K7:K8"/>
    <mergeCell ref="C35:D35"/>
    <mergeCell ref="F35:H35"/>
    <mergeCell ref="C36:D36"/>
    <mergeCell ref="F36:H36"/>
    <mergeCell ref="C37:D37"/>
    <mergeCell ref="F37:H37"/>
    <mergeCell ref="B31:H31"/>
    <mergeCell ref="F32:H32"/>
    <mergeCell ref="C33:D33"/>
    <mergeCell ref="F33:H33"/>
    <mergeCell ref="E7:E9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2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1:M56"/>
  <sheetViews>
    <sheetView topLeftCell="A9" zoomScale="70" zoomScaleNormal="70" zoomScalePageLayoutView="10" workbookViewId="0">
      <selection activeCell="G39" sqref="G39"/>
    </sheetView>
  </sheetViews>
  <sheetFormatPr defaultColWidth="8.85546875" defaultRowHeight="12.75"/>
  <cols>
    <col min="1" max="1" width="6.42578125" style="85" customWidth="1"/>
    <col min="2" max="2" width="39.5703125" style="85" customWidth="1"/>
    <col min="3" max="3" width="20.28515625" style="233" bestFit="1" customWidth="1"/>
    <col min="4" max="4" width="29.140625" style="85" customWidth="1"/>
    <col min="5" max="5" width="22.7109375" style="85" customWidth="1"/>
    <col min="6" max="6" width="20.7109375" style="85" customWidth="1"/>
    <col min="7" max="12" width="15.7109375" style="85" customWidth="1"/>
    <col min="13" max="13" width="34" style="85" customWidth="1"/>
    <col min="14" max="16384" width="8.85546875" style="85"/>
  </cols>
  <sheetData>
    <row r="1" spans="1:13" s="222" customFormat="1" ht="15">
      <c r="A1" s="220" t="s">
        <v>254</v>
      </c>
      <c r="B1" s="220"/>
      <c r="C1" s="221"/>
    </row>
    <row r="2" spans="1:13" s="222" customFormat="1" ht="15">
      <c r="A2" s="223"/>
      <c r="B2" s="223"/>
      <c r="C2" s="224"/>
      <c r="D2" s="225"/>
      <c r="E2" s="225"/>
      <c r="F2" s="225"/>
      <c r="G2" s="225"/>
    </row>
    <row r="3" spans="1:13" ht="15.75" thickBot="1">
      <c r="A3" s="519" t="s">
        <v>0</v>
      </c>
      <c r="B3" s="519"/>
      <c r="C3" s="520"/>
      <c r="D3" s="521"/>
      <c r="E3" s="520"/>
      <c r="F3" s="520"/>
      <c r="G3" s="520"/>
      <c r="H3" s="521"/>
      <c r="I3" s="522"/>
      <c r="J3" s="521"/>
      <c r="K3" s="521"/>
      <c r="L3" s="521"/>
      <c r="M3" s="521" t="s">
        <v>262</v>
      </c>
    </row>
    <row r="4" spans="1:13" ht="15">
      <c r="A4" s="827" t="s">
        <v>21</v>
      </c>
      <c r="B4" s="825" t="s">
        <v>135</v>
      </c>
      <c r="C4" s="829" t="s">
        <v>82</v>
      </c>
      <c r="D4" s="825" t="s">
        <v>109</v>
      </c>
      <c r="E4" s="825"/>
      <c r="F4" s="825"/>
      <c r="G4" s="825"/>
      <c r="H4" s="825"/>
      <c r="I4" s="825"/>
      <c r="J4" s="825"/>
      <c r="K4" s="825" t="s">
        <v>118</v>
      </c>
      <c r="L4" s="825" t="s">
        <v>108</v>
      </c>
      <c r="M4" s="822" t="s">
        <v>223</v>
      </c>
    </row>
    <row r="5" spans="1:13" ht="15.6" customHeight="1">
      <c r="A5" s="828"/>
      <c r="B5" s="824"/>
      <c r="C5" s="830"/>
      <c r="D5" s="831" t="s">
        <v>269</v>
      </c>
      <c r="E5" s="824" t="s">
        <v>192</v>
      </c>
      <c r="F5" s="824" t="s">
        <v>193</v>
      </c>
      <c r="G5" s="824" t="s">
        <v>74</v>
      </c>
      <c r="H5" s="824"/>
      <c r="I5" s="824"/>
      <c r="J5" s="824"/>
      <c r="K5" s="824"/>
      <c r="L5" s="824"/>
      <c r="M5" s="823"/>
    </row>
    <row r="6" spans="1:13" ht="31.9" customHeight="1">
      <c r="A6" s="828"/>
      <c r="B6" s="824"/>
      <c r="C6" s="830"/>
      <c r="D6" s="832"/>
      <c r="E6" s="824"/>
      <c r="F6" s="824"/>
      <c r="G6" s="523" t="s">
        <v>73</v>
      </c>
      <c r="H6" s="523" t="s">
        <v>84</v>
      </c>
      <c r="I6" s="523" t="s">
        <v>60</v>
      </c>
      <c r="J6" s="523" t="s">
        <v>61</v>
      </c>
      <c r="K6" s="824"/>
      <c r="L6" s="824"/>
      <c r="M6" s="823"/>
    </row>
    <row r="7" spans="1:13" ht="15">
      <c r="A7" s="828"/>
      <c r="B7" s="824"/>
      <c r="C7" s="830"/>
      <c r="D7" s="833"/>
      <c r="E7" s="523" t="s">
        <v>2</v>
      </c>
      <c r="F7" s="523" t="s">
        <v>3</v>
      </c>
      <c r="G7" s="523" t="s">
        <v>3</v>
      </c>
      <c r="H7" s="523" t="s">
        <v>3</v>
      </c>
      <c r="I7" s="523" t="s">
        <v>3</v>
      </c>
      <c r="J7" s="523" t="s">
        <v>3</v>
      </c>
      <c r="K7" s="523" t="s">
        <v>2</v>
      </c>
      <c r="L7" s="523" t="s">
        <v>2</v>
      </c>
      <c r="M7" s="823"/>
    </row>
    <row r="8" spans="1:13" ht="15">
      <c r="A8" s="678">
        <v>1</v>
      </c>
      <c r="B8" s="679"/>
      <c r="C8" s="440" t="s">
        <v>85</v>
      </c>
      <c r="D8" s="440"/>
      <c r="E8" s="679"/>
      <c r="F8" s="680">
        <f>SUM(G8,H8)</f>
        <v>0</v>
      </c>
      <c r="G8" s="679"/>
      <c r="H8" s="440"/>
      <c r="I8" s="681"/>
      <c r="J8" s="440"/>
      <c r="K8" s="440"/>
      <c r="L8" s="440"/>
      <c r="M8" s="228"/>
    </row>
    <row r="9" spans="1:13" ht="15">
      <c r="A9" s="678">
        <v>2</v>
      </c>
      <c r="B9" s="679"/>
      <c r="C9" s="440" t="s">
        <v>86</v>
      </c>
      <c r="D9" s="679"/>
      <c r="E9" s="679"/>
      <c r="F9" s="680">
        <f t="shared" ref="F9:F25" si="0">SUM(G9,H9)</f>
        <v>0</v>
      </c>
      <c r="G9" s="679"/>
      <c r="H9" s="440"/>
      <c r="I9" s="681"/>
      <c r="J9" s="440"/>
      <c r="K9" s="440"/>
      <c r="L9" s="440"/>
      <c r="M9" s="228"/>
    </row>
    <row r="10" spans="1:13" ht="15">
      <c r="A10" s="678">
        <v>3</v>
      </c>
      <c r="B10" s="679" t="s">
        <v>276</v>
      </c>
      <c r="C10" s="440" t="s">
        <v>87</v>
      </c>
      <c r="D10" s="679"/>
      <c r="E10" s="679">
        <v>16</v>
      </c>
      <c r="F10" s="680">
        <f t="shared" si="0"/>
        <v>517.95000000000005</v>
      </c>
      <c r="G10" s="679">
        <v>103</v>
      </c>
      <c r="H10" s="440">
        <v>414.95</v>
      </c>
      <c r="I10" s="681">
        <v>502.54</v>
      </c>
      <c r="J10" s="440">
        <v>15.41</v>
      </c>
      <c r="K10" s="440">
        <v>16</v>
      </c>
      <c r="L10" s="440">
        <v>10</v>
      </c>
      <c r="M10" s="228"/>
    </row>
    <row r="11" spans="1:13" ht="15">
      <c r="A11" s="678">
        <v>4</v>
      </c>
      <c r="B11" s="679"/>
      <c r="C11" s="440" t="s">
        <v>88</v>
      </c>
      <c r="D11" s="679"/>
      <c r="E11" s="679"/>
      <c r="F11" s="680">
        <f t="shared" si="0"/>
        <v>0</v>
      </c>
      <c r="G11" s="679"/>
      <c r="H11" s="440"/>
      <c r="I11" s="681"/>
      <c r="J11" s="440"/>
      <c r="K11" s="440"/>
      <c r="L11" s="440"/>
      <c r="M11" s="228"/>
    </row>
    <row r="12" spans="1:13" ht="15">
      <c r="A12" s="678">
        <v>5</v>
      </c>
      <c r="B12" s="679" t="s">
        <v>276</v>
      </c>
      <c r="C12" s="440" t="s">
        <v>89</v>
      </c>
      <c r="D12" s="679"/>
      <c r="E12" s="679">
        <v>5</v>
      </c>
      <c r="F12" s="680">
        <f t="shared" si="0"/>
        <v>390.62</v>
      </c>
      <c r="G12" s="679">
        <v>55.56</v>
      </c>
      <c r="H12" s="440">
        <v>335.06</v>
      </c>
      <c r="I12" s="681">
        <v>322.02999999999997</v>
      </c>
      <c r="J12" s="440">
        <v>68.59</v>
      </c>
      <c r="K12" s="440">
        <v>5</v>
      </c>
      <c r="L12" s="440">
        <v>4</v>
      </c>
      <c r="M12" s="228"/>
    </row>
    <row r="13" spans="1:13" ht="15">
      <c r="A13" s="678">
        <v>6</v>
      </c>
      <c r="B13" s="679"/>
      <c r="C13" s="440" t="s">
        <v>90</v>
      </c>
      <c r="D13" s="679"/>
      <c r="E13" s="679"/>
      <c r="F13" s="680">
        <f t="shared" si="0"/>
        <v>0</v>
      </c>
      <c r="G13" s="679"/>
      <c r="H13" s="440"/>
      <c r="I13" s="681"/>
      <c r="J13" s="440"/>
      <c r="K13" s="440"/>
      <c r="L13" s="440"/>
      <c r="M13" s="228"/>
    </row>
    <row r="14" spans="1:13" ht="15">
      <c r="A14" s="678">
        <v>7</v>
      </c>
      <c r="B14" s="679" t="s">
        <v>276</v>
      </c>
      <c r="C14" s="440" t="s">
        <v>91</v>
      </c>
      <c r="D14" s="679"/>
      <c r="E14" s="679">
        <v>1</v>
      </c>
      <c r="F14" s="680">
        <f t="shared" si="0"/>
        <v>19.64</v>
      </c>
      <c r="G14" s="679">
        <v>4.17</v>
      </c>
      <c r="H14" s="440">
        <v>15.47</v>
      </c>
      <c r="I14" s="681">
        <v>19.64</v>
      </c>
      <c r="J14" s="440">
        <v>0</v>
      </c>
      <c r="K14" s="440">
        <v>1</v>
      </c>
      <c r="L14" s="440">
        <v>0</v>
      </c>
      <c r="M14" s="228"/>
    </row>
    <row r="15" spans="1:13" ht="15">
      <c r="A15" s="678">
        <v>8</v>
      </c>
      <c r="B15" s="679" t="s">
        <v>276</v>
      </c>
      <c r="C15" s="440" t="s">
        <v>92</v>
      </c>
      <c r="D15" s="679"/>
      <c r="E15" s="679">
        <v>1</v>
      </c>
      <c r="F15" s="680">
        <f t="shared" si="0"/>
        <v>18.54</v>
      </c>
      <c r="G15" s="679">
        <v>6.56</v>
      </c>
      <c r="H15" s="440">
        <v>11.98</v>
      </c>
      <c r="I15" s="681">
        <v>18.54</v>
      </c>
      <c r="J15" s="440">
        <v>0</v>
      </c>
      <c r="K15" s="440">
        <v>1</v>
      </c>
      <c r="L15" s="440">
        <v>0</v>
      </c>
      <c r="M15" s="228"/>
    </row>
    <row r="16" spans="1:13" ht="15">
      <c r="A16" s="678">
        <v>9</v>
      </c>
      <c r="B16" s="679" t="s">
        <v>276</v>
      </c>
      <c r="C16" s="440" t="s">
        <v>93</v>
      </c>
      <c r="D16" s="679"/>
      <c r="E16" s="679">
        <v>4</v>
      </c>
      <c r="F16" s="680">
        <f t="shared" si="0"/>
        <v>175.85999999999999</v>
      </c>
      <c r="G16" s="679">
        <v>32.04</v>
      </c>
      <c r="H16" s="440">
        <v>143.82</v>
      </c>
      <c r="I16" s="681">
        <v>175.14</v>
      </c>
      <c r="J16" s="440">
        <v>0.72</v>
      </c>
      <c r="K16" s="440">
        <v>4</v>
      </c>
      <c r="L16" s="440">
        <v>1</v>
      </c>
      <c r="M16" s="228"/>
    </row>
    <row r="17" spans="1:13" ht="15">
      <c r="A17" s="678">
        <v>10</v>
      </c>
      <c r="B17" s="679"/>
      <c r="C17" s="440" t="s">
        <v>94</v>
      </c>
      <c r="D17" s="679"/>
      <c r="E17" s="679"/>
      <c r="F17" s="680">
        <f t="shared" si="0"/>
        <v>0</v>
      </c>
      <c r="G17" s="679"/>
      <c r="H17" s="440"/>
      <c r="I17" s="681"/>
      <c r="J17" s="440"/>
      <c r="K17" s="440"/>
      <c r="L17" s="440"/>
      <c r="M17" s="228"/>
    </row>
    <row r="18" spans="1:13" ht="15">
      <c r="A18" s="678">
        <v>11</v>
      </c>
      <c r="B18" s="679"/>
      <c r="C18" s="440" t="s">
        <v>95</v>
      </c>
      <c r="D18" s="679"/>
      <c r="E18" s="679"/>
      <c r="F18" s="680">
        <f t="shared" si="0"/>
        <v>0</v>
      </c>
      <c r="G18" s="679"/>
      <c r="H18" s="440"/>
      <c r="I18" s="681"/>
      <c r="J18" s="440"/>
      <c r="K18" s="440"/>
      <c r="L18" s="440"/>
      <c r="M18" s="228"/>
    </row>
    <row r="19" spans="1:13" ht="15">
      <c r="A19" s="678">
        <v>12</v>
      </c>
      <c r="B19" s="679"/>
      <c r="C19" s="440" t="s">
        <v>96</v>
      </c>
      <c r="D19" s="679"/>
      <c r="E19" s="679"/>
      <c r="F19" s="680">
        <f t="shared" si="0"/>
        <v>0</v>
      </c>
      <c r="G19" s="679"/>
      <c r="H19" s="440"/>
      <c r="I19" s="681"/>
      <c r="J19" s="440"/>
      <c r="K19" s="440"/>
      <c r="L19" s="440"/>
      <c r="M19" s="228"/>
    </row>
    <row r="20" spans="1:13" ht="15">
      <c r="A20" s="678">
        <v>13</v>
      </c>
      <c r="B20" s="679" t="s">
        <v>276</v>
      </c>
      <c r="C20" s="440" t="s">
        <v>120</v>
      </c>
      <c r="D20" s="679"/>
      <c r="E20" s="679">
        <v>1</v>
      </c>
      <c r="F20" s="680">
        <f t="shared" si="0"/>
        <v>5.75</v>
      </c>
      <c r="G20" s="679">
        <v>5.75</v>
      </c>
      <c r="H20" s="440">
        <v>0</v>
      </c>
      <c r="I20" s="681">
        <v>5.75</v>
      </c>
      <c r="J20" s="440">
        <v>0</v>
      </c>
      <c r="K20" s="440">
        <v>1</v>
      </c>
      <c r="L20" s="440">
        <v>1</v>
      </c>
      <c r="M20" s="228"/>
    </row>
    <row r="21" spans="1:13" ht="15">
      <c r="A21" s="678">
        <v>14</v>
      </c>
      <c r="B21" s="679" t="s">
        <v>276</v>
      </c>
      <c r="C21" s="440" t="s">
        <v>121</v>
      </c>
      <c r="D21" s="679"/>
      <c r="E21" s="679">
        <v>3</v>
      </c>
      <c r="F21" s="680">
        <f t="shared" si="0"/>
        <v>11.63</v>
      </c>
      <c r="G21" s="679">
        <v>11.63</v>
      </c>
      <c r="H21" s="440">
        <v>0</v>
      </c>
      <c r="I21" s="681">
        <v>11.63</v>
      </c>
      <c r="J21" s="440">
        <v>0</v>
      </c>
      <c r="K21" s="440">
        <v>3</v>
      </c>
      <c r="L21" s="440">
        <v>0</v>
      </c>
      <c r="M21" s="228"/>
    </row>
    <row r="22" spans="1:13" ht="15">
      <c r="A22" s="678">
        <v>15</v>
      </c>
      <c r="B22" s="679"/>
      <c r="C22" s="440" t="s">
        <v>145</v>
      </c>
      <c r="D22" s="679"/>
      <c r="E22" s="679"/>
      <c r="F22" s="680">
        <f t="shared" si="0"/>
        <v>0</v>
      </c>
      <c r="G22" s="679"/>
      <c r="H22" s="440"/>
      <c r="I22" s="681"/>
      <c r="J22" s="440"/>
      <c r="K22" s="440"/>
      <c r="L22" s="440"/>
      <c r="M22" s="228"/>
    </row>
    <row r="23" spans="1:13" ht="15">
      <c r="A23" s="678">
        <v>16</v>
      </c>
      <c r="B23" s="679" t="s">
        <v>276</v>
      </c>
      <c r="C23" s="440" t="s">
        <v>97</v>
      </c>
      <c r="D23" s="679"/>
      <c r="E23" s="679">
        <v>1</v>
      </c>
      <c r="F23" s="680">
        <f t="shared" si="0"/>
        <v>44.16</v>
      </c>
      <c r="G23" s="682">
        <v>9.9499999999999993</v>
      </c>
      <c r="H23" s="682">
        <v>34.21</v>
      </c>
      <c r="I23" s="682">
        <v>44.16</v>
      </c>
      <c r="J23" s="682">
        <v>0</v>
      </c>
      <c r="K23" s="440">
        <v>1</v>
      </c>
      <c r="L23" s="440">
        <v>1</v>
      </c>
      <c r="M23" s="228"/>
    </row>
    <row r="24" spans="1:13" ht="15">
      <c r="A24" s="678">
        <v>17</v>
      </c>
      <c r="B24" s="679"/>
      <c r="C24" s="440" t="s">
        <v>103</v>
      </c>
      <c r="D24" s="679"/>
      <c r="E24" s="679"/>
      <c r="F24" s="680">
        <f t="shared" si="0"/>
        <v>0</v>
      </c>
      <c r="G24" s="679"/>
      <c r="H24" s="440"/>
      <c r="I24" s="681"/>
      <c r="J24" s="440"/>
      <c r="K24" s="440"/>
      <c r="L24" s="440"/>
      <c r="M24" s="228"/>
    </row>
    <row r="25" spans="1:13" ht="15">
      <c r="A25" s="678">
        <v>18</v>
      </c>
      <c r="B25" s="679"/>
      <c r="C25" s="440" t="s">
        <v>98</v>
      </c>
      <c r="D25" s="679"/>
      <c r="E25" s="679"/>
      <c r="F25" s="680">
        <f t="shared" si="0"/>
        <v>0</v>
      </c>
      <c r="G25" s="679"/>
      <c r="H25" s="440"/>
      <c r="I25" s="681"/>
      <c r="J25" s="440"/>
      <c r="K25" s="440"/>
      <c r="L25" s="440"/>
      <c r="M25" s="228"/>
    </row>
    <row r="26" spans="1:13" ht="15">
      <c r="A26" s="678">
        <v>19</v>
      </c>
      <c r="B26" s="679" t="s">
        <v>276</v>
      </c>
      <c r="C26" s="440" t="s">
        <v>99</v>
      </c>
      <c r="D26" s="679"/>
      <c r="E26" s="679">
        <v>5</v>
      </c>
      <c r="F26" s="680">
        <f>SUM(G26,H26)</f>
        <v>1508.61</v>
      </c>
      <c r="G26" s="683">
        <v>1508.61</v>
      </c>
      <c r="H26" s="683">
        <v>0</v>
      </c>
      <c r="I26" s="683">
        <v>1455.24</v>
      </c>
      <c r="J26" s="683">
        <v>53.37</v>
      </c>
      <c r="K26" s="440" t="s">
        <v>282</v>
      </c>
      <c r="L26" s="440" t="s">
        <v>282</v>
      </c>
      <c r="M26" s="228"/>
    </row>
    <row r="27" spans="1:13" ht="15.75" thickBot="1">
      <c r="A27" s="684"/>
      <c r="B27" s="685" t="s">
        <v>55</v>
      </c>
      <c r="C27" s="686"/>
      <c r="D27" s="687">
        <f>SUM(D8:D26)</f>
        <v>0</v>
      </c>
      <c r="E27" s="687">
        <f>SUM(E8:E26)</f>
        <v>37</v>
      </c>
      <c r="F27" s="688">
        <f t="shared" ref="F27:K27" si="1">SUM(F8:F26)</f>
        <v>2692.76</v>
      </c>
      <c r="G27" s="687">
        <f t="shared" si="1"/>
        <v>1737.27</v>
      </c>
      <c r="H27" s="687">
        <f>SUM(H8:H26)</f>
        <v>955.49</v>
      </c>
      <c r="I27" s="687">
        <f>SUM(I8:I26)</f>
        <v>2554.67</v>
      </c>
      <c r="J27" s="687">
        <f t="shared" si="1"/>
        <v>138.09</v>
      </c>
      <c r="K27" s="687">
        <f t="shared" si="1"/>
        <v>32</v>
      </c>
      <c r="L27" s="687">
        <f>SUM(L8:L26)</f>
        <v>17</v>
      </c>
      <c r="M27" s="230"/>
    </row>
    <row r="28" spans="1:13">
      <c r="A28" s="231"/>
      <c r="B28" s="231"/>
      <c r="C28" s="232"/>
      <c r="D28" s="231"/>
      <c r="E28" s="231"/>
      <c r="F28" s="231"/>
      <c r="G28" s="231"/>
      <c r="H28" s="231"/>
      <c r="I28" s="231"/>
      <c r="J28" s="231"/>
      <c r="K28" s="231"/>
      <c r="L28" s="231"/>
      <c r="M28" s="231"/>
    </row>
    <row r="29" spans="1:13" s="147" customFormat="1" ht="15" customHeight="1">
      <c r="B29" s="826" t="s">
        <v>240</v>
      </c>
      <c r="C29" s="826"/>
      <c r="D29" s="826"/>
    </row>
    <row r="30" spans="1:13" s="147" customFormat="1" ht="15" customHeight="1">
      <c r="B30" s="826" t="s">
        <v>245</v>
      </c>
      <c r="C30" s="826"/>
      <c r="D30" s="826"/>
      <c r="G30" s="418"/>
      <c r="H30" s="418"/>
      <c r="L30" s="147" t="s">
        <v>132</v>
      </c>
    </row>
    <row r="31" spans="1:13" s="147" customFormat="1" ht="15" customHeight="1">
      <c r="B31" s="826" t="s">
        <v>244</v>
      </c>
      <c r="C31" s="826"/>
      <c r="D31" s="826"/>
    </row>
    <row r="32" spans="1:13" s="147" customFormat="1" ht="15" customHeight="1">
      <c r="B32" s="826" t="s">
        <v>243</v>
      </c>
      <c r="C32" s="826"/>
      <c r="D32" s="826"/>
      <c r="E32" s="826"/>
      <c r="F32" s="826"/>
    </row>
    <row r="33" spans="2:12">
      <c r="B33" s="424"/>
      <c r="C33" s="424"/>
      <c r="D33" s="424"/>
    </row>
    <row r="34" spans="2:12" ht="19.899999999999999" customHeight="1">
      <c r="B34" s="836" t="s">
        <v>107</v>
      </c>
      <c r="C34" s="837" t="s">
        <v>241</v>
      </c>
      <c r="D34" s="836" t="s">
        <v>267</v>
      </c>
      <c r="E34" s="837"/>
      <c r="F34" s="451"/>
      <c r="I34" s="452"/>
      <c r="J34" s="451"/>
      <c r="K34" s="452"/>
      <c r="L34" s="451"/>
    </row>
    <row r="35" spans="2:12" ht="30" customHeight="1">
      <c r="B35" s="836"/>
      <c r="C35" s="837"/>
      <c r="D35" s="524" t="s">
        <v>246</v>
      </c>
      <c r="E35" s="524" t="s">
        <v>247</v>
      </c>
      <c r="F35" s="453"/>
      <c r="I35" s="452"/>
      <c r="J35" s="451"/>
      <c r="K35" s="453"/>
      <c r="L35" s="453"/>
    </row>
    <row r="36" spans="2:12">
      <c r="B36" s="412" t="s">
        <v>276</v>
      </c>
      <c r="C36" s="412" t="s">
        <v>292</v>
      </c>
      <c r="D36" s="412">
        <v>3</v>
      </c>
      <c r="E36" s="412">
        <v>4</v>
      </c>
      <c r="F36" s="454"/>
      <c r="I36" s="454"/>
      <c r="J36" s="454"/>
      <c r="K36" s="454"/>
      <c r="L36" s="454"/>
    </row>
    <row r="37" spans="2:12">
      <c r="B37" s="412" t="s">
        <v>276</v>
      </c>
      <c r="C37" s="412" t="s">
        <v>293</v>
      </c>
      <c r="D37" s="412">
        <v>1</v>
      </c>
      <c r="E37" s="412"/>
      <c r="F37" s="454"/>
      <c r="I37" s="454"/>
      <c r="J37" s="454"/>
      <c r="K37" s="454"/>
      <c r="L37" s="454"/>
    </row>
    <row r="38" spans="2:12">
      <c r="B38" s="440" t="s">
        <v>276</v>
      </c>
      <c r="C38" s="440" t="s">
        <v>294</v>
      </c>
      <c r="D38" s="440">
        <v>1</v>
      </c>
      <c r="E38" s="440"/>
      <c r="F38" s="445"/>
      <c r="I38" s="445"/>
      <c r="J38" s="445"/>
      <c r="K38" s="445"/>
      <c r="L38" s="445"/>
    </row>
    <row r="39" spans="2:12">
      <c r="B39" s="440" t="s">
        <v>276</v>
      </c>
      <c r="C39" s="440" t="s">
        <v>295</v>
      </c>
      <c r="D39" s="440"/>
      <c r="E39" s="440">
        <v>1</v>
      </c>
      <c r="F39" s="445"/>
      <c r="I39" s="445"/>
      <c r="J39" s="445"/>
      <c r="K39" s="445"/>
      <c r="L39" s="445"/>
    </row>
    <row r="40" spans="2:12">
      <c r="B40" s="446" t="s">
        <v>242</v>
      </c>
      <c r="C40" s="440" t="s">
        <v>110</v>
      </c>
      <c r="D40" s="440">
        <f>SUM(D36:D39)</f>
        <v>5</v>
      </c>
      <c r="E40" s="440">
        <f>SUM(E36:E39)</f>
        <v>5</v>
      </c>
      <c r="F40" s="445"/>
      <c r="I40" s="450"/>
      <c r="J40" s="444"/>
      <c r="K40" s="445"/>
      <c r="L40" s="445"/>
    </row>
    <row r="41" spans="2:12">
      <c r="B41" s="444"/>
      <c r="C41" s="424"/>
      <c r="D41" s="424"/>
      <c r="I41" s="231"/>
      <c r="J41" s="231"/>
      <c r="K41" s="231"/>
      <c r="L41" s="231"/>
    </row>
    <row r="42" spans="2:12">
      <c r="B42" s="234"/>
      <c r="I42" s="231"/>
      <c r="J42" s="231"/>
      <c r="K42" s="231"/>
      <c r="L42" s="231"/>
    </row>
    <row r="43" spans="2:12" s="423" customFormat="1" ht="19.899999999999999" customHeight="1">
      <c r="B43" s="834" t="s">
        <v>107</v>
      </c>
      <c r="C43" s="838" t="s">
        <v>241</v>
      </c>
      <c r="D43" s="836" t="s">
        <v>253</v>
      </c>
      <c r="E43" s="836"/>
    </row>
    <row r="44" spans="2:12" s="423" customFormat="1" ht="19.899999999999999" customHeight="1">
      <c r="B44" s="835"/>
      <c r="C44" s="839"/>
      <c r="D44" s="524" t="s">
        <v>251</v>
      </c>
      <c r="E44" s="525" t="s">
        <v>252</v>
      </c>
    </row>
    <row r="45" spans="2:12">
      <c r="B45" s="412" t="s">
        <v>276</v>
      </c>
      <c r="C45" s="412" t="s">
        <v>282</v>
      </c>
      <c r="D45" s="412" t="s">
        <v>282</v>
      </c>
      <c r="E45" s="412" t="s">
        <v>282</v>
      </c>
    </row>
    <row r="46" spans="2:12">
      <c r="B46" s="443"/>
      <c r="C46" s="443"/>
      <c r="D46" s="443"/>
      <c r="E46" s="226"/>
    </row>
    <row r="47" spans="2:12">
      <c r="B47" s="443"/>
      <c r="C47" s="443"/>
      <c r="D47" s="443"/>
      <c r="E47" s="226"/>
    </row>
    <row r="48" spans="2:12">
      <c r="B48" s="440" t="s">
        <v>110</v>
      </c>
      <c r="C48" s="440" t="s">
        <v>110</v>
      </c>
      <c r="D48" s="440"/>
      <c r="E48" s="226"/>
    </row>
    <row r="51" spans="2:12" ht="19.899999999999999" customHeight="1">
      <c r="B51" s="836" t="s">
        <v>107</v>
      </c>
      <c r="C51" s="837" t="s">
        <v>241</v>
      </c>
      <c r="D51" s="837" t="s">
        <v>248</v>
      </c>
      <c r="E51" s="837"/>
      <c r="F51" s="453"/>
      <c r="I51" s="452"/>
      <c r="J51" s="452"/>
      <c r="K51" s="452"/>
      <c r="L51" s="452"/>
    </row>
    <row r="52" spans="2:12" ht="54" customHeight="1">
      <c r="B52" s="836"/>
      <c r="C52" s="837"/>
      <c r="D52" s="524" t="s">
        <v>250</v>
      </c>
      <c r="E52" s="524" t="s">
        <v>249</v>
      </c>
      <c r="F52" s="231"/>
      <c r="I52" s="452"/>
      <c r="J52" s="452"/>
      <c r="K52" s="452"/>
      <c r="L52" s="452"/>
    </row>
    <row r="53" spans="2:12">
      <c r="B53" s="412" t="s">
        <v>276</v>
      </c>
      <c r="C53" s="412" t="s">
        <v>282</v>
      </c>
      <c r="D53" s="412" t="s">
        <v>282</v>
      </c>
      <c r="E53" s="412" t="s">
        <v>282</v>
      </c>
      <c r="F53" s="231"/>
      <c r="I53" s="452"/>
      <c r="J53" s="452"/>
      <c r="K53" s="452"/>
      <c r="L53" s="452"/>
    </row>
    <row r="54" spans="2:12">
      <c r="B54" s="443"/>
      <c r="C54" s="443"/>
      <c r="D54" s="443"/>
      <c r="E54" s="226"/>
      <c r="F54" s="231"/>
      <c r="I54" s="452"/>
      <c r="J54" s="452"/>
      <c r="K54" s="452"/>
      <c r="L54" s="452"/>
    </row>
    <row r="55" spans="2:12">
      <c r="B55" s="443"/>
      <c r="C55" s="443"/>
      <c r="D55" s="443"/>
      <c r="E55" s="226"/>
      <c r="F55" s="231"/>
      <c r="I55" s="452"/>
      <c r="J55" s="452"/>
      <c r="K55" s="452"/>
      <c r="L55" s="452"/>
    </row>
    <row r="56" spans="2:12">
      <c r="B56" s="440" t="s">
        <v>110</v>
      </c>
      <c r="C56" s="440" t="s">
        <v>110</v>
      </c>
      <c r="D56" s="440"/>
      <c r="E56" s="226"/>
      <c r="I56" s="452"/>
      <c r="J56" s="452"/>
      <c r="K56" s="452"/>
      <c r="L56" s="452"/>
    </row>
  </sheetData>
  <mergeCells count="24">
    <mergeCell ref="B43:B44"/>
    <mergeCell ref="D34:E34"/>
    <mergeCell ref="D51:E51"/>
    <mergeCell ref="D43:E43"/>
    <mergeCell ref="B32:F32"/>
    <mergeCell ref="C34:C35"/>
    <mergeCell ref="B34:B35"/>
    <mergeCell ref="B51:B52"/>
    <mergeCell ref="C51:C52"/>
    <mergeCell ref="C43:C44"/>
    <mergeCell ref="B29:D29"/>
    <mergeCell ref="B30:D30"/>
    <mergeCell ref="B31:D31"/>
    <mergeCell ref="A4:A7"/>
    <mergeCell ref="B4:B7"/>
    <mergeCell ref="C4:C7"/>
    <mergeCell ref="D4:J4"/>
    <mergeCell ref="D5:D7"/>
    <mergeCell ref="M4:M7"/>
    <mergeCell ref="E5:E6"/>
    <mergeCell ref="F5:F6"/>
    <mergeCell ref="K4:K6"/>
    <mergeCell ref="L4:L6"/>
    <mergeCell ref="G5:J5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tabColor rgb="FFE2708B"/>
    <pageSetUpPr fitToPage="1"/>
  </sheetPr>
  <dimension ref="A1:L67"/>
  <sheetViews>
    <sheetView zoomScale="70" zoomScaleNormal="70" zoomScalePageLayoutView="10" workbookViewId="0">
      <selection activeCell="B41" sqref="B41:D41"/>
    </sheetView>
  </sheetViews>
  <sheetFormatPr defaultColWidth="8.85546875" defaultRowHeight="14.25"/>
  <cols>
    <col min="1" max="1" width="6.42578125" style="85" customWidth="1"/>
    <col min="2" max="2" width="39.5703125" style="85" customWidth="1"/>
    <col min="3" max="3" width="28.5703125" style="246" bestFit="1" customWidth="1"/>
    <col min="4" max="4" width="22" style="85" customWidth="1"/>
    <col min="5" max="5" width="26.28515625" style="85" customWidth="1"/>
    <col min="6" max="6" width="29.5703125" style="85" customWidth="1"/>
    <col min="7" max="7" width="31.42578125" style="85" customWidth="1"/>
    <col min="8" max="8" width="16.85546875" style="85" customWidth="1"/>
    <col min="9" max="9" width="36.7109375" style="85" customWidth="1"/>
    <col min="10" max="10" width="10.140625" style="85" bestFit="1" customWidth="1"/>
    <col min="11" max="11" width="16.7109375" style="85" customWidth="1"/>
    <col min="12" max="16384" width="8.85546875" style="85"/>
  </cols>
  <sheetData>
    <row r="1" spans="1:12" s="222" customFormat="1" ht="15">
      <c r="A1" s="220" t="s">
        <v>190</v>
      </c>
      <c r="B1" s="220"/>
      <c r="C1" s="235"/>
    </row>
    <row r="2" spans="1:12" s="222" customFormat="1" ht="15">
      <c r="A2" s="223"/>
      <c r="B2" s="223"/>
      <c r="C2" s="236"/>
      <c r="D2" s="225"/>
      <c r="E2" s="225"/>
      <c r="F2" s="225"/>
      <c r="G2" s="225"/>
    </row>
    <row r="3" spans="1:12" ht="15.75" thickBot="1">
      <c r="A3" s="528" t="s">
        <v>0</v>
      </c>
      <c r="B3" s="528"/>
      <c r="C3" s="529"/>
      <c r="D3" s="530"/>
      <c r="E3" s="530"/>
      <c r="F3" s="530"/>
      <c r="G3" s="530"/>
      <c r="H3" s="531"/>
      <c r="I3" s="531" t="s">
        <v>262</v>
      </c>
      <c r="J3" s="531"/>
      <c r="K3" s="531"/>
    </row>
    <row r="4" spans="1:12" ht="16.5" customHeight="1">
      <c r="A4" s="852" t="s">
        <v>21</v>
      </c>
      <c r="B4" s="854" t="s">
        <v>135</v>
      </c>
      <c r="C4" s="855" t="s">
        <v>82</v>
      </c>
      <c r="D4" s="854" t="s">
        <v>109</v>
      </c>
      <c r="E4" s="854"/>
      <c r="F4" s="854"/>
      <c r="G4" s="854"/>
      <c r="H4" s="854"/>
      <c r="I4" s="854"/>
      <c r="J4" s="854"/>
      <c r="K4" s="840" t="s">
        <v>223</v>
      </c>
    </row>
    <row r="5" spans="1:12" ht="15">
      <c r="A5" s="853"/>
      <c r="B5" s="842"/>
      <c r="C5" s="856"/>
      <c r="D5" s="532"/>
      <c r="E5" s="842" t="s">
        <v>192</v>
      </c>
      <c r="F5" s="849" t="s">
        <v>193</v>
      </c>
      <c r="G5" s="843" t="s">
        <v>74</v>
      </c>
      <c r="H5" s="844"/>
      <c r="I5" s="844"/>
      <c r="J5" s="845"/>
      <c r="K5" s="841"/>
      <c r="L5" s="231"/>
    </row>
    <row r="6" spans="1:12" ht="15.6" customHeight="1">
      <c r="A6" s="853"/>
      <c r="B6" s="842"/>
      <c r="C6" s="856"/>
      <c r="D6" s="533" t="s">
        <v>83</v>
      </c>
      <c r="E6" s="842"/>
      <c r="F6" s="850"/>
      <c r="G6" s="846"/>
      <c r="H6" s="847"/>
      <c r="I6" s="847"/>
      <c r="J6" s="848"/>
      <c r="K6" s="841"/>
      <c r="L6" s="231"/>
    </row>
    <row r="7" spans="1:12" ht="30">
      <c r="A7" s="853"/>
      <c r="B7" s="842"/>
      <c r="C7" s="856"/>
      <c r="D7" s="533" t="s">
        <v>191</v>
      </c>
      <c r="E7" s="842"/>
      <c r="F7" s="851"/>
      <c r="G7" s="534" t="s">
        <v>73</v>
      </c>
      <c r="H7" s="534" t="s">
        <v>84</v>
      </c>
      <c r="I7" s="534" t="s">
        <v>60</v>
      </c>
      <c r="J7" s="534" t="s">
        <v>61</v>
      </c>
      <c r="K7" s="841"/>
      <c r="L7" s="231"/>
    </row>
    <row r="8" spans="1:12" ht="15">
      <c r="A8" s="853"/>
      <c r="B8" s="842"/>
      <c r="C8" s="856"/>
      <c r="D8" s="535"/>
      <c r="E8" s="534" t="s">
        <v>2</v>
      </c>
      <c r="F8" s="534" t="s">
        <v>3</v>
      </c>
      <c r="G8" s="534" t="s">
        <v>3</v>
      </c>
      <c r="H8" s="534" t="s">
        <v>3</v>
      </c>
      <c r="I8" s="534" t="s">
        <v>3</v>
      </c>
      <c r="J8" s="534" t="s">
        <v>3</v>
      </c>
      <c r="K8" s="841"/>
      <c r="L8" s="231"/>
    </row>
    <row r="9" spans="1:12" ht="23.45" customHeight="1">
      <c r="A9" s="237">
        <v>20</v>
      </c>
      <c r="B9" s="238"/>
      <c r="C9" s="239" t="s">
        <v>100</v>
      </c>
      <c r="D9" s="238"/>
      <c r="E9" s="238"/>
      <c r="F9" s="238">
        <f>SUM($G9,$H9)</f>
        <v>0</v>
      </c>
      <c r="G9" s="238"/>
      <c r="H9" s="238"/>
      <c r="I9" s="238"/>
      <c r="J9" s="238"/>
      <c r="K9" s="240"/>
      <c r="L9" s="231"/>
    </row>
    <row r="10" spans="1:12" ht="15" customHeight="1">
      <c r="A10" s="241">
        <v>21</v>
      </c>
      <c r="B10" s="226"/>
      <c r="C10" s="242" t="s">
        <v>101</v>
      </c>
      <c r="D10" s="226"/>
      <c r="E10" s="226"/>
      <c r="F10" s="238">
        <f t="shared" ref="F10:F38" si="0">SUM($G10,$H10)</f>
        <v>0</v>
      </c>
      <c r="G10" s="226"/>
      <c r="H10" s="226"/>
      <c r="I10" s="226"/>
      <c r="J10" s="226"/>
      <c r="K10" s="228"/>
    </row>
    <row r="11" spans="1:12" ht="15" customHeight="1">
      <c r="A11" s="237">
        <v>22</v>
      </c>
      <c r="B11" s="226"/>
      <c r="C11" s="243" t="s">
        <v>102</v>
      </c>
      <c r="D11" s="226"/>
      <c r="E11" s="226"/>
      <c r="F11" s="238">
        <f t="shared" si="0"/>
        <v>0</v>
      </c>
      <c r="G11" s="226"/>
      <c r="H11" s="226"/>
      <c r="I11" s="226"/>
      <c r="J11" s="226"/>
      <c r="K11" s="228"/>
    </row>
    <row r="12" spans="1:12" ht="15" customHeight="1">
      <c r="A12" s="241">
        <v>23</v>
      </c>
      <c r="B12" s="226"/>
      <c r="C12" s="243" t="s">
        <v>111</v>
      </c>
      <c r="D12" s="226"/>
      <c r="E12" s="226"/>
      <c r="F12" s="238">
        <f t="shared" si="0"/>
        <v>0</v>
      </c>
      <c r="G12" s="226"/>
      <c r="H12" s="226"/>
      <c r="I12" s="226"/>
      <c r="J12" s="226"/>
      <c r="K12" s="228"/>
    </row>
    <row r="13" spans="1:12" ht="15" customHeight="1">
      <c r="A13" s="237">
        <v>24</v>
      </c>
      <c r="B13" s="226"/>
      <c r="C13" s="243" t="s">
        <v>139</v>
      </c>
      <c r="D13" s="226"/>
      <c r="E13" s="226"/>
      <c r="F13" s="238">
        <f t="shared" si="0"/>
        <v>0</v>
      </c>
      <c r="G13" s="226"/>
      <c r="H13" s="226"/>
      <c r="I13" s="226"/>
      <c r="J13" s="226"/>
      <c r="K13" s="228"/>
    </row>
    <row r="14" spans="1:12" ht="15" customHeight="1">
      <c r="A14" s="241">
        <v>25</v>
      </c>
      <c r="B14" s="226"/>
      <c r="C14" s="243" t="s">
        <v>146</v>
      </c>
      <c r="D14" s="226"/>
      <c r="E14" s="226"/>
      <c r="F14" s="238">
        <f t="shared" si="0"/>
        <v>0</v>
      </c>
      <c r="G14" s="226"/>
      <c r="H14" s="226"/>
      <c r="I14" s="226"/>
      <c r="J14" s="226"/>
      <c r="K14" s="228"/>
    </row>
    <row r="15" spans="1:12" ht="15" customHeight="1">
      <c r="A15" s="237">
        <v>26</v>
      </c>
      <c r="B15" s="226"/>
      <c r="C15" s="243" t="s">
        <v>112</v>
      </c>
      <c r="D15" s="226"/>
      <c r="E15" s="226"/>
      <c r="F15" s="238">
        <f t="shared" si="0"/>
        <v>0</v>
      </c>
      <c r="G15" s="226"/>
      <c r="H15" s="226"/>
      <c r="I15" s="226"/>
      <c r="J15" s="226"/>
      <c r="K15" s="228"/>
    </row>
    <row r="16" spans="1:12" ht="15" customHeight="1">
      <c r="A16" s="241">
        <v>27</v>
      </c>
      <c r="B16" s="226" t="s">
        <v>276</v>
      </c>
      <c r="C16" s="243" t="s">
        <v>113</v>
      </c>
      <c r="D16" s="226"/>
      <c r="E16" s="226">
        <v>1</v>
      </c>
      <c r="F16" s="238">
        <v>11.34</v>
      </c>
      <c r="G16" s="226">
        <v>1</v>
      </c>
      <c r="H16" s="226">
        <v>0</v>
      </c>
      <c r="I16" s="226">
        <v>11.34</v>
      </c>
      <c r="J16" s="226">
        <v>0</v>
      </c>
      <c r="K16" s="228"/>
    </row>
    <row r="17" spans="1:11" ht="15" customHeight="1">
      <c r="A17" s="237">
        <v>28</v>
      </c>
      <c r="B17" s="226"/>
      <c r="C17" s="243" t="s">
        <v>147</v>
      </c>
      <c r="D17" s="226"/>
      <c r="E17" s="226"/>
      <c r="F17" s="238">
        <f t="shared" si="0"/>
        <v>0</v>
      </c>
      <c r="G17" s="226"/>
      <c r="H17" s="226"/>
      <c r="I17" s="226"/>
      <c r="J17" s="226"/>
      <c r="K17" s="228"/>
    </row>
    <row r="18" spans="1:11" ht="15" customHeight="1">
      <c r="A18" s="241">
        <v>29</v>
      </c>
      <c r="B18" s="226"/>
      <c r="C18" s="243" t="s">
        <v>148</v>
      </c>
      <c r="D18" s="226"/>
      <c r="E18" s="226"/>
      <c r="F18" s="238">
        <f t="shared" si="0"/>
        <v>0</v>
      </c>
      <c r="G18" s="226"/>
      <c r="H18" s="226"/>
      <c r="I18" s="226"/>
      <c r="J18" s="226"/>
      <c r="K18" s="228"/>
    </row>
    <row r="19" spans="1:11" ht="15" customHeight="1">
      <c r="A19" s="237">
        <v>30</v>
      </c>
      <c r="B19" s="226"/>
      <c r="C19" s="243" t="s">
        <v>149</v>
      </c>
      <c r="D19" s="226"/>
      <c r="E19" s="226"/>
      <c r="F19" s="238">
        <f t="shared" si="0"/>
        <v>0</v>
      </c>
      <c r="G19" s="226"/>
      <c r="H19" s="226"/>
      <c r="I19" s="226"/>
      <c r="J19" s="226"/>
      <c r="K19" s="228"/>
    </row>
    <row r="20" spans="1:11" ht="15" customHeight="1">
      <c r="A20" s="241">
        <v>31</v>
      </c>
      <c r="B20" s="226"/>
      <c r="C20" s="243" t="s">
        <v>150</v>
      </c>
      <c r="D20" s="226"/>
      <c r="E20" s="226"/>
      <c r="F20" s="238">
        <f t="shared" si="0"/>
        <v>0</v>
      </c>
      <c r="G20" s="226"/>
      <c r="H20" s="226"/>
      <c r="I20" s="226"/>
      <c r="J20" s="226"/>
      <c r="K20" s="228"/>
    </row>
    <row r="21" spans="1:11" ht="15" customHeight="1">
      <c r="A21" s="237">
        <v>32</v>
      </c>
      <c r="B21" s="226"/>
      <c r="C21" s="243" t="s">
        <v>151</v>
      </c>
      <c r="D21" s="226"/>
      <c r="E21" s="226"/>
      <c r="F21" s="238">
        <f t="shared" si="0"/>
        <v>0</v>
      </c>
      <c r="G21" s="226"/>
      <c r="H21" s="226"/>
      <c r="I21" s="226"/>
      <c r="J21" s="226"/>
      <c r="K21" s="228"/>
    </row>
    <row r="22" spans="1:11" ht="15" customHeight="1">
      <c r="A22" s="241">
        <v>33</v>
      </c>
      <c r="B22" s="226"/>
      <c r="C22" s="243" t="s">
        <v>152</v>
      </c>
      <c r="D22" s="226"/>
      <c r="E22" s="226"/>
      <c r="F22" s="238">
        <f t="shared" si="0"/>
        <v>0</v>
      </c>
      <c r="G22" s="226"/>
      <c r="H22" s="226"/>
      <c r="I22" s="226"/>
      <c r="J22" s="226"/>
      <c r="K22" s="228"/>
    </row>
    <row r="23" spans="1:11" ht="15" customHeight="1">
      <c r="A23" s="237">
        <v>34</v>
      </c>
      <c r="B23" s="226"/>
      <c r="C23" s="243" t="s">
        <v>153</v>
      </c>
      <c r="D23" s="226"/>
      <c r="E23" s="226"/>
      <c r="F23" s="238">
        <f t="shared" si="0"/>
        <v>0</v>
      </c>
      <c r="G23" s="226"/>
      <c r="H23" s="226"/>
      <c r="I23" s="226"/>
      <c r="J23" s="226"/>
      <c r="K23" s="228"/>
    </row>
    <row r="24" spans="1:11" ht="15" customHeight="1">
      <c r="A24" s="241">
        <v>35</v>
      </c>
      <c r="B24" s="226"/>
      <c r="C24" s="243" t="s">
        <v>154</v>
      </c>
      <c r="D24" s="226"/>
      <c r="E24" s="226"/>
      <c r="F24" s="238">
        <f t="shared" si="0"/>
        <v>0</v>
      </c>
      <c r="G24" s="226"/>
      <c r="H24" s="226"/>
      <c r="I24" s="226"/>
      <c r="J24" s="226"/>
      <c r="K24" s="228"/>
    </row>
    <row r="25" spans="1:11" ht="15" customHeight="1">
      <c r="A25" s="237">
        <v>36</v>
      </c>
      <c r="B25" s="226"/>
      <c r="C25" s="243" t="s">
        <v>155</v>
      </c>
      <c r="D25" s="226"/>
      <c r="E25" s="226"/>
      <c r="F25" s="238">
        <f t="shared" si="0"/>
        <v>0</v>
      </c>
      <c r="G25" s="226"/>
      <c r="H25" s="226"/>
      <c r="I25" s="226"/>
      <c r="J25" s="226"/>
      <c r="K25" s="228"/>
    </row>
    <row r="26" spans="1:11" ht="15" customHeight="1">
      <c r="A26" s="241">
        <v>37</v>
      </c>
      <c r="B26" s="226"/>
      <c r="C26" s="243" t="s">
        <v>156</v>
      </c>
      <c r="D26" s="226"/>
      <c r="E26" s="226"/>
      <c r="F26" s="238">
        <f t="shared" si="0"/>
        <v>0</v>
      </c>
      <c r="G26" s="226"/>
      <c r="H26" s="226"/>
      <c r="I26" s="226"/>
      <c r="J26" s="226"/>
      <c r="K26" s="228"/>
    </row>
    <row r="27" spans="1:11" ht="15" customHeight="1">
      <c r="A27" s="237">
        <v>38</v>
      </c>
      <c r="B27" s="226"/>
      <c r="C27" s="243" t="s">
        <v>157</v>
      </c>
      <c r="D27" s="226"/>
      <c r="E27" s="226"/>
      <c r="F27" s="238">
        <f t="shared" si="0"/>
        <v>0</v>
      </c>
      <c r="G27" s="226"/>
      <c r="H27" s="226"/>
      <c r="I27" s="226"/>
      <c r="J27" s="226"/>
      <c r="K27" s="228"/>
    </row>
    <row r="28" spans="1:11" ht="15" customHeight="1">
      <c r="A28" s="241">
        <v>39</v>
      </c>
      <c r="B28" s="226"/>
      <c r="C28" s="243" t="s">
        <v>158</v>
      </c>
      <c r="D28" s="226"/>
      <c r="E28" s="226"/>
      <c r="F28" s="238">
        <f t="shared" si="0"/>
        <v>0</v>
      </c>
      <c r="G28" s="226"/>
      <c r="H28" s="226"/>
      <c r="I28" s="226"/>
      <c r="J28" s="226"/>
      <c r="K28" s="228"/>
    </row>
    <row r="29" spans="1:11" ht="15" customHeight="1">
      <c r="A29" s="237">
        <v>40</v>
      </c>
      <c r="B29" s="226"/>
      <c r="C29" s="243" t="s">
        <v>159</v>
      </c>
      <c r="D29" s="226"/>
      <c r="E29" s="226"/>
      <c r="F29" s="238">
        <f t="shared" si="0"/>
        <v>0</v>
      </c>
      <c r="G29" s="226"/>
      <c r="H29" s="226"/>
      <c r="I29" s="226"/>
      <c r="J29" s="226"/>
      <c r="K29" s="228"/>
    </row>
    <row r="30" spans="1:11" ht="15" customHeight="1">
      <c r="A30" s="241">
        <v>41</v>
      </c>
      <c r="B30" s="226"/>
      <c r="C30" s="243" t="s">
        <v>160</v>
      </c>
      <c r="D30" s="226"/>
      <c r="E30" s="226"/>
      <c r="F30" s="238">
        <f t="shared" si="0"/>
        <v>0</v>
      </c>
      <c r="G30" s="226"/>
      <c r="H30" s="226"/>
      <c r="I30" s="226"/>
      <c r="J30" s="226"/>
      <c r="K30" s="228"/>
    </row>
    <row r="31" spans="1:11" ht="15" customHeight="1">
      <c r="A31" s="237">
        <v>42</v>
      </c>
      <c r="B31" s="226"/>
      <c r="C31" s="243" t="s">
        <v>161</v>
      </c>
      <c r="D31" s="226"/>
      <c r="E31" s="226"/>
      <c r="F31" s="238">
        <f t="shared" si="0"/>
        <v>0</v>
      </c>
      <c r="G31" s="226"/>
      <c r="H31" s="226"/>
      <c r="I31" s="226"/>
      <c r="J31" s="226"/>
      <c r="K31" s="228"/>
    </row>
    <row r="32" spans="1:11" ht="15" customHeight="1">
      <c r="A32" s="241">
        <v>43</v>
      </c>
      <c r="B32" s="226"/>
      <c r="C32" s="242" t="s">
        <v>166</v>
      </c>
      <c r="D32" s="226"/>
      <c r="E32" s="226"/>
      <c r="F32" s="238">
        <f t="shared" si="0"/>
        <v>0</v>
      </c>
      <c r="G32" s="226"/>
      <c r="H32" s="226"/>
      <c r="I32" s="226"/>
      <c r="J32" s="226"/>
      <c r="K32" s="228"/>
    </row>
    <row r="33" spans="1:12" ht="15" customHeight="1">
      <c r="A33" s="237">
        <v>44</v>
      </c>
      <c r="B33" s="226"/>
      <c r="C33" s="242" t="s">
        <v>167</v>
      </c>
      <c r="D33" s="226"/>
      <c r="E33" s="226"/>
      <c r="F33" s="238">
        <f t="shared" si="0"/>
        <v>0</v>
      </c>
      <c r="G33" s="226"/>
      <c r="H33" s="226"/>
      <c r="I33" s="226"/>
      <c r="J33" s="226"/>
      <c r="K33" s="228"/>
    </row>
    <row r="34" spans="1:12" ht="15" customHeight="1">
      <c r="A34" s="241">
        <v>45</v>
      </c>
      <c r="B34" s="226"/>
      <c r="C34" s="242" t="s">
        <v>168</v>
      </c>
      <c r="D34" s="226"/>
      <c r="E34" s="226"/>
      <c r="F34" s="238">
        <f t="shared" si="0"/>
        <v>0</v>
      </c>
      <c r="G34" s="226"/>
      <c r="H34" s="226"/>
      <c r="I34" s="226"/>
      <c r="J34" s="226"/>
      <c r="K34" s="228"/>
    </row>
    <row r="35" spans="1:12" ht="15" customHeight="1">
      <c r="A35" s="237">
        <v>46</v>
      </c>
      <c r="B35" s="226"/>
      <c r="C35" s="242" t="s">
        <v>169</v>
      </c>
      <c r="D35" s="226"/>
      <c r="E35" s="226"/>
      <c r="F35" s="238">
        <f t="shared" si="0"/>
        <v>0</v>
      </c>
      <c r="G35" s="226"/>
      <c r="H35" s="226"/>
      <c r="I35" s="226"/>
      <c r="J35" s="226"/>
      <c r="K35" s="228"/>
    </row>
    <row r="36" spans="1:12" ht="15" customHeight="1">
      <c r="A36" s="241">
        <v>47</v>
      </c>
      <c r="B36" s="226"/>
      <c r="C36" s="242" t="s">
        <v>170</v>
      </c>
      <c r="D36" s="226"/>
      <c r="E36" s="226"/>
      <c r="F36" s="238">
        <f t="shared" si="0"/>
        <v>0</v>
      </c>
      <c r="G36" s="226"/>
      <c r="H36" s="226"/>
      <c r="I36" s="226"/>
      <c r="J36" s="226"/>
      <c r="K36" s="228"/>
    </row>
    <row r="37" spans="1:12" ht="15" customHeight="1">
      <c r="A37" s="237">
        <v>48</v>
      </c>
      <c r="B37" s="226"/>
      <c r="C37" s="243" t="s">
        <v>143</v>
      </c>
      <c r="D37" s="226"/>
      <c r="E37" s="226"/>
      <c r="F37" s="238">
        <f t="shared" si="0"/>
        <v>0</v>
      </c>
      <c r="G37" s="226"/>
      <c r="H37" s="226"/>
      <c r="I37" s="226"/>
      <c r="J37" s="226"/>
      <c r="K37" s="228"/>
    </row>
    <row r="38" spans="1:12" ht="15" customHeight="1">
      <c r="A38" s="241">
        <v>49</v>
      </c>
      <c r="B38" s="226"/>
      <c r="C38" s="243" t="s">
        <v>119</v>
      </c>
      <c r="D38" s="226"/>
      <c r="E38" s="226"/>
      <c r="F38" s="238">
        <f t="shared" si="0"/>
        <v>0</v>
      </c>
      <c r="G38" s="226"/>
      <c r="H38" s="226"/>
      <c r="I38" s="226"/>
      <c r="J38" s="226"/>
      <c r="K38" s="228"/>
    </row>
    <row r="39" spans="1:12" ht="15" customHeight="1" thickBot="1">
      <c r="A39" s="244"/>
      <c r="B39" s="229" t="s">
        <v>55</v>
      </c>
      <c r="C39" s="245" t="s">
        <v>110</v>
      </c>
      <c r="D39" s="229">
        <f>SUM(D9:D38)</f>
        <v>0</v>
      </c>
      <c r="E39" s="229">
        <f>SUM(E9:E38)</f>
        <v>1</v>
      </c>
      <c r="F39" s="229">
        <f t="shared" ref="F39:K39" si="1">SUM(F9:F38)</f>
        <v>11.34</v>
      </c>
      <c r="G39" s="229">
        <f t="shared" si="1"/>
        <v>1</v>
      </c>
      <c r="H39" s="229">
        <f t="shared" si="1"/>
        <v>0</v>
      </c>
      <c r="I39" s="229">
        <f t="shared" si="1"/>
        <v>11.34</v>
      </c>
      <c r="J39" s="229">
        <f t="shared" si="1"/>
        <v>0</v>
      </c>
      <c r="K39" s="230">
        <f t="shared" si="1"/>
        <v>0</v>
      </c>
    </row>
    <row r="41" spans="1:12" s="147" customFormat="1" ht="15" customHeight="1">
      <c r="B41" s="826" t="s">
        <v>240</v>
      </c>
      <c r="C41" s="826"/>
      <c r="D41" s="826"/>
    </row>
    <row r="42" spans="1:12" s="147" customFormat="1" ht="15" customHeight="1">
      <c r="B42" s="826" t="s">
        <v>245</v>
      </c>
      <c r="C42" s="826"/>
      <c r="D42" s="826"/>
      <c r="G42" s="418"/>
      <c r="H42" s="418"/>
    </row>
    <row r="43" spans="1:12" s="147" customFormat="1" ht="15" customHeight="1">
      <c r="B43" s="826" t="s">
        <v>244</v>
      </c>
      <c r="C43" s="826"/>
      <c r="D43" s="826"/>
    </row>
    <row r="44" spans="1:12" s="147" customFormat="1" ht="15" customHeight="1">
      <c r="B44" s="826" t="s">
        <v>243</v>
      </c>
      <c r="C44" s="826"/>
      <c r="D44" s="826"/>
      <c r="E44" s="826"/>
      <c r="F44" s="826"/>
    </row>
    <row r="45" spans="1:12" ht="12.75">
      <c r="B45" s="424"/>
      <c r="C45" s="424"/>
      <c r="D45" s="424"/>
    </row>
    <row r="46" spans="1:12" ht="19.899999999999999" customHeight="1">
      <c r="B46" s="857" t="s">
        <v>107</v>
      </c>
      <c r="C46" s="858" t="s">
        <v>241</v>
      </c>
      <c r="D46" s="857" t="s">
        <v>267</v>
      </c>
      <c r="E46" s="858"/>
      <c r="F46" s="451"/>
      <c r="I46" s="452"/>
      <c r="J46" s="451"/>
      <c r="K46" s="452"/>
      <c r="L46" s="451"/>
    </row>
    <row r="47" spans="1:12" ht="30" customHeight="1">
      <c r="B47" s="857"/>
      <c r="C47" s="858"/>
      <c r="D47" s="526" t="s">
        <v>246</v>
      </c>
      <c r="E47" s="526" t="s">
        <v>247</v>
      </c>
      <c r="F47" s="453"/>
      <c r="I47" s="452"/>
      <c r="J47" s="451"/>
      <c r="K47" s="453"/>
      <c r="L47" s="453"/>
    </row>
    <row r="48" spans="1:12" ht="12.75">
      <c r="B48" s="648" t="s">
        <v>276</v>
      </c>
      <c r="C48" s="648" t="s">
        <v>282</v>
      </c>
      <c r="D48" s="648" t="s">
        <v>282</v>
      </c>
      <c r="E48" s="648" t="s">
        <v>282</v>
      </c>
      <c r="F48" s="454"/>
      <c r="I48" s="454"/>
      <c r="J48" s="454"/>
      <c r="K48" s="454"/>
      <c r="L48" s="454"/>
    </row>
    <row r="49" spans="2:12" ht="12.75">
      <c r="B49" s="443"/>
      <c r="C49" s="443"/>
      <c r="D49" s="443"/>
      <c r="E49" s="443"/>
      <c r="F49" s="445"/>
      <c r="I49" s="445"/>
      <c r="J49" s="445"/>
      <c r="K49" s="445"/>
      <c r="L49" s="445"/>
    </row>
    <row r="50" spans="2:12" ht="12.75">
      <c r="B50" s="443"/>
      <c r="C50" s="443"/>
      <c r="D50" s="443"/>
      <c r="E50" s="443"/>
      <c r="F50" s="445"/>
      <c r="I50" s="445"/>
      <c r="J50" s="445"/>
      <c r="K50" s="445"/>
      <c r="L50" s="445"/>
    </row>
    <row r="51" spans="2:12" ht="12.75">
      <c r="B51" s="446" t="s">
        <v>242</v>
      </c>
      <c r="C51" s="440" t="s">
        <v>110</v>
      </c>
      <c r="D51" s="443"/>
      <c r="E51" s="443"/>
      <c r="F51" s="445"/>
      <c r="I51" s="450"/>
      <c r="J51" s="444"/>
      <c r="K51" s="445"/>
      <c r="L51" s="445"/>
    </row>
    <row r="52" spans="2:12" ht="12.75">
      <c r="B52" s="444"/>
      <c r="C52" s="424"/>
      <c r="D52" s="424"/>
      <c r="I52" s="231"/>
      <c r="J52" s="231"/>
      <c r="K52" s="231"/>
      <c r="L52" s="231"/>
    </row>
    <row r="53" spans="2:12" ht="12.75">
      <c r="B53" s="234"/>
      <c r="C53" s="233"/>
      <c r="I53" s="231"/>
      <c r="J53" s="231"/>
      <c r="K53" s="231"/>
      <c r="L53" s="231"/>
    </row>
    <row r="54" spans="2:12" s="423" customFormat="1" ht="19.899999999999999" customHeight="1">
      <c r="B54" s="859" t="s">
        <v>107</v>
      </c>
      <c r="C54" s="861" t="s">
        <v>241</v>
      </c>
      <c r="D54" s="857" t="s">
        <v>253</v>
      </c>
      <c r="E54" s="857"/>
    </row>
    <row r="55" spans="2:12" s="423" customFormat="1" ht="19.899999999999999" customHeight="1">
      <c r="B55" s="860"/>
      <c r="C55" s="862"/>
      <c r="D55" s="526" t="s">
        <v>251</v>
      </c>
      <c r="E55" s="527" t="s">
        <v>252</v>
      </c>
    </row>
    <row r="56" spans="2:12" ht="12.75">
      <c r="B56" s="412" t="s">
        <v>276</v>
      </c>
      <c r="C56" s="412" t="s">
        <v>282</v>
      </c>
      <c r="D56" s="412" t="s">
        <v>282</v>
      </c>
      <c r="E56" s="412" t="s">
        <v>282</v>
      </c>
    </row>
    <row r="57" spans="2:12" ht="12.75">
      <c r="B57" s="443"/>
      <c r="C57" s="443"/>
      <c r="D57" s="443"/>
      <c r="E57" s="226"/>
    </row>
    <row r="58" spans="2:12" ht="12.75">
      <c r="B58" s="443"/>
      <c r="C58" s="443"/>
      <c r="D58" s="443"/>
      <c r="E58" s="226"/>
    </row>
    <row r="59" spans="2:12" ht="12.75">
      <c r="B59" s="440" t="s">
        <v>110</v>
      </c>
      <c r="C59" s="440" t="s">
        <v>110</v>
      </c>
      <c r="D59" s="440"/>
      <c r="E59" s="226"/>
    </row>
    <row r="60" spans="2:12" ht="12.75">
      <c r="C60" s="233"/>
    </row>
    <row r="61" spans="2:12" ht="12.75">
      <c r="C61" s="233"/>
    </row>
    <row r="62" spans="2:12" ht="19.899999999999999" customHeight="1">
      <c r="B62" s="857" t="s">
        <v>107</v>
      </c>
      <c r="C62" s="858" t="s">
        <v>241</v>
      </c>
      <c r="D62" s="858" t="s">
        <v>248</v>
      </c>
      <c r="E62" s="858"/>
      <c r="F62" s="453"/>
      <c r="I62" s="452"/>
      <c r="J62" s="452"/>
      <c r="K62" s="452"/>
      <c r="L62" s="452"/>
    </row>
    <row r="63" spans="2:12" ht="54" customHeight="1">
      <c r="B63" s="857"/>
      <c r="C63" s="858"/>
      <c r="D63" s="526" t="s">
        <v>250</v>
      </c>
      <c r="E63" s="526" t="s">
        <v>249</v>
      </c>
      <c r="F63" s="231"/>
      <c r="I63" s="452"/>
      <c r="J63" s="452"/>
      <c r="K63" s="452"/>
      <c r="L63" s="452"/>
    </row>
    <row r="64" spans="2:12" ht="12.75">
      <c r="B64" s="412" t="s">
        <v>276</v>
      </c>
      <c r="C64" s="412" t="s">
        <v>282</v>
      </c>
      <c r="D64" s="412" t="s">
        <v>282</v>
      </c>
      <c r="E64" s="412" t="s">
        <v>282</v>
      </c>
      <c r="F64" s="231"/>
      <c r="I64" s="452"/>
      <c r="J64" s="452"/>
      <c r="K64" s="452"/>
      <c r="L64" s="452"/>
    </row>
    <row r="65" spans="2:12" ht="12.75">
      <c r="B65" s="443"/>
      <c r="C65" s="443"/>
      <c r="D65" s="443"/>
      <c r="E65" s="226"/>
      <c r="F65" s="231"/>
      <c r="I65" s="452"/>
      <c r="J65" s="452"/>
      <c r="K65" s="452"/>
      <c r="L65" s="452"/>
    </row>
    <row r="66" spans="2:12" ht="12.75">
      <c r="B66" s="443"/>
      <c r="C66" s="443"/>
      <c r="D66" s="443"/>
      <c r="E66" s="226"/>
      <c r="F66" s="231"/>
      <c r="I66" s="452"/>
      <c r="J66" s="452"/>
      <c r="K66" s="452"/>
      <c r="L66" s="452"/>
    </row>
    <row r="67" spans="2:12" ht="12.75">
      <c r="B67" s="440" t="s">
        <v>110</v>
      </c>
      <c r="C67" s="440" t="s">
        <v>110</v>
      </c>
      <c r="D67" s="440"/>
      <c r="E67" s="226"/>
      <c r="I67" s="452"/>
      <c r="J67" s="452"/>
      <c r="K67" s="452"/>
      <c r="L67" s="452"/>
    </row>
  </sheetData>
  <mergeCells count="21"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  <mergeCell ref="B43:D43"/>
    <mergeCell ref="K4:K8"/>
    <mergeCell ref="E5:E7"/>
    <mergeCell ref="G5:J6"/>
    <mergeCell ref="F5:F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67AB"/>
    <pageSetUpPr fitToPage="1"/>
  </sheetPr>
  <dimension ref="A1:L50"/>
  <sheetViews>
    <sheetView zoomScaleNormal="100" zoomScaleSheetLayoutView="100" workbookViewId="0">
      <selection activeCell="F5" sqref="F5"/>
    </sheetView>
  </sheetViews>
  <sheetFormatPr defaultColWidth="8.85546875" defaultRowHeight="15"/>
  <cols>
    <col min="1" max="1" width="5.7109375" style="295" customWidth="1"/>
    <col min="2" max="2" width="22.42578125" style="82" customWidth="1"/>
    <col min="3" max="3" width="21.42578125" style="82" customWidth="1"/>
    <col min="4" max="4" width="28.85546875" style="82" customWidth="1"/>
    <col min="5" max="6" width="17.140625" style="82" customWidth="1"/>
    <col min="7" max="10" width="7.7109375" style="247" customWidth="1"/>
    <col min="11" max="11" width="6.5703125" style="247" customWidth="1"/>
    <col min="12" max="12" width="14.5703125" style="247" bestFit="1" customWidth="1"/>
    <col min="13" max="16384" width="8.85546875" style="82"/>
  </cols>
  <sheetData>
    <row r="1" spans="1:12">
      <c r="A1" s="863" t="s">
        <v>137</v>
      </c>
      <c r="B1" s="863"/>
      <c r="C1" s="863"/>
      <c r="D1" s="863"/>
      <c r="E1" s="863"/>
      <c r="F1" s="863"/>
      <c r="G1" s="863"/>
    </row>
    <row r="2" spans="1:12">
      <c r="A2" s="248"/>
      <c r="B2" s="249"/>
      <c r="C2" s="249"/>
      <c r="D2" s="250"/>
      <c r="E2" s="251"/>
      <c r="F2" s="251" t="s">
        <v>132</v>
      </c>
      <c r="G2" s="252"/>
    </row>
    <row r="3" spans="1:12" ht="15.75" customHeight="1" thickBot="1">
      <c r="A3" s="506" t="s">
        <v>0</v>
      </c>
      <c r="B3" s="507"/>
      <c r="C3" s="508"/>
      <c r="D3" s="509"/>
      <c r="E3" s="510"/>
      <c r="F3" s="511" t="s">
        <v>262</v>
      </c>
      <c r="G3" s="512"/>
      <c r="H3" s="512"/>
      <c r="I3" s="513"/>
      <c r="J3" s="513"/>
      <c r="K3" s="513"/>
      <c r="L3" s="513"/>
    </row>
    <row r="4" spans="1:12" s="85" customFormat="1" ht="97.15" customHeight="1" thickBot="1">
      <c r="A4" s="514" t="s">
        <v>80</v>
      </c>
      <c r="B4" s="515" t="s">
        <v>107</v>
      </c>
      <c r="C4" s="516" t="s">
        <v>271</v>
      </c>
      <c r="D4" s="515" t="s">
        <v>77</v>
      </c>
      <c r="E4" s="515" t="s">
        <v>78</v>
      </c>
      <c r="F4" s="515" t="s">
        <v>268</v>
      </c>
      <c r="G4" s="517" t="s">
        <v>203</v>
      </c>
      <c r="H4" s="517" t="s">
        <v>202</v>
      </c>
      <c r="I4" s="517" t="s">
        <v>204</v>
      </c>
      <c r="J4" s="517" t="s">
        <v>255</v>
      </c>
      <c r="K4" s="517" t="s">
        <v>206</v>
      </c>
      <c r="L4" s="518" t="s">
        <v>207</v>
      </c>
    </row>
    <row r="5" spans="1:12" s="259" customFormat="1" ht="15" customHeight="1">
      <c r="A5" s="253">
        <v>1</v>
      </c>
      <c r="B5" s="254" t="s">
        <v>276</v>
      </c>
      <c r="C5" s="255" t="s">
        <v>283</v>
      </c>
      <c r="D5" s="256" t="s">
        <v>284</v>
      </c>
      <c r="E5" s="256" t="s">
        <v>285</v>
      </c>
      <c r="F5" s="257">
        <f>29609.63</f>
        <v>29609.63</v>
      </c>
      <c r="G5" s="257">
        <v>1</v>
      </c>
      <c r="H5" s="258"/>
      <c r="I5" s="258"/>
      <c r="J5" s="258"/>
      <c r="K5" s="258"/>
      <c r="L5" s="649">
        <v>42058</v>
      </c>
    </row>
    <row r="6" spans="1:12" s="259" customFormat="1" ht="15" customHeight="1">
      <c r="A6" s="260">
        <v>2</v>
      </c>
      <c r="B6" s="261"/>
      <c r="C6" s="262"/>
      <c r="D6" s="263"/>
      <c r="E6" s="263"/>
      <c r="F6" s="264"/>
      <c r="G6" s="264"/>
      <c r="H6" s="265"/>
      <c r="I6" s="265"/>
      <c r="J6" s="265"/>
      <c r="K6" s="265"/>
      <c r="L6" s="266"/>
    </row>
    <row r="7" spans="1:12" s="259" customFormat="1" ht="15" customHeight="1">
      <c r="A7" s="260">
        <v>3</v>
      </c>
      <c r="B7" s="261"/>
      <c r="C7" s="262"/>
      <c r="D7" s="263"/>
      <c r="E7" s="263"/>
      <c r="F7" s="264"/>
      <c r="G7" s="264"/>
      <c r="H7" s="265"/>
      <c r="I7" s="265"/>
      <c r="J7" s="265"/>
      <c r="K7" s="265"/>
      <c r="L7" s="266"/>
    </row>
    <row r="8" spans="1:12" s="259" customFormat="1" ht="15" customHeight="1">
      <c r="A8" s="260">
        <v>4</v>
      </c>
      <c r="B8" s="261"/>
      <c r="C8" s="262"/>
      <c r="D8" s="263"/>
      <c r="E8" s="263"/>
      <c r="F8" s="264"/>
      <c r="G8" s="264"/>
      <c r="H8" s="265"/>
      <c r="I8" s="265"/>
      <c r="J8" s="265"/>
      <c r="K8" s="265"/>
      <c r="L8" s="266"/>
    </row>
    <row r="9" spans="1:12" s="259" customFormat="1" ht="15" customHeight="1">
      <c r="A9" s="260">
        <v>5</v>
      </c>
      <c r="B9" s="267"/>
      <c r="C9" s="268"/>
      <c r="D9" s="269"/>
      <c r="E9" s="269"/>
      <c r="F9" s="270"/>
      <c r="G9" s="270"/>
      <c r="H9" s="265"/>
      <c r="I9" s="265"/>
      <c r="J9" s="265"/>
      <c r="K9" s="265"/>
      <c r="L9" s="266"/>
    </row>
    <row r="10" spans="1:12" s="259" customFormat="1" ht="15" customHeight="1">
      <c r="A10" s="260">
        <v>6</v>
      </c>
      <c r="B10" s="267"/>
      <c r="C10" s="268"/>
      <c r="D10" s="269"/>
      <c r="E10" s="269"/>
      <c r="F10" s="270"/>
      <c r="G10" s="270"/>
      <c r="H10" s="265"/>
      <c r="I10" s="265"/>
      <c r="J10" s="265"/>
      <c r="K10" s="265"/>
      <c r="L10" s="266"/>
    </row>
    <row r="11" spans="1:12" s="259" customFormat="1" ht="15" customHeight="1">
      <c r="A11" s="260">
        <v>7</v>
      </c>
      <c r="B11" s="267"/>
      <c r="C11" s="268"/>
      <c r="D11" s="269"/>
      <c r="E11" s="269"/>
      <c r="F11" s="270"/>
      <c r="G11" s="270"/>
      <c r="H11" s="265"/>
      <c r="I11" s="265"/>
      <c r="J11" s="265"/>
      <c r="K11" s="265"/>
      <c r="L11" s="266"/>
    </row>
    <row r="12" spans="1:12" s="259" customFormat="1" ht="15" customHeight="1">
      <c r="A12" s="260">
        <v>8</v>
      </c>
      <c r="B12" s="267"/>
      <c r="C12" s="268"/>
      <c r="D12" s="269"/>
      <c r="E12" s="269"/>
      <c r="F12" s="270"/>
      <c r="G12" s="270"/>
      <c r="H12" s="265"/>
      <c r="I12" s="265"/>
      <c r="J12" s="265"/>
      <c r="K12" s="265"/>
      <c r="L12" s="266"/>
    </row>
    <row r="13" spans="1:12" s="259" customFormat="1" ht="15" customHeight="1">
      <c r="A13" s="260">
        <v>9</v>
      </c>
      <c r="B13" s="267"/>
      <c r="C13" s="268"/>
      <c r="D13" s="269"/>
      <c r="E13" s="269"/>
      <c r="F13" s="270"/>
      <c r="G13" s="270"/>
      <c r="H13" s="265"/>
      <c r="I13" s="265"/>
      <c r="J13" s="265"/>
      <c r="K13" s="265"/>
      <c r="L13" s="266"/>
    </row>
    <row r="14" spans="1:12" s="259" customFormat="1" ht="15" customHeight="1">
      <c r="A14" s="260">
        <v>10</v>
      </c>
      <c r="B14" s="267"/>
      <c r="C14" s="268"/>
      <c r="D14" s="269"/>
      <c r="E14" s="269"/>
      <c r="F14" s="270"/>
      <c r="G14" s="270"/>
      <c r="H14" s="265"/>
      <c r="I14" s="265"/>
      <c r="J14" s="265"/>
      <c r="K14" s="265"/>
      <c r="L14" s="266"/>
    </row>
    <row r="15" spans="1:12" s="259" customFormat="1" ht="15" customHeight="1">
      <c r="A15" s="260">
        <v>11</v>
      </c>
      <c r="B15" s="267"/>
      <c r="C15" s="268"/>
      <c r="D15" s="269"/>
      <c r="E15" s="269"/>
      <c r="F15" s="270"/>
      <c r="G15" s="270"/>
      <c r="H15" s="265"/>
      <c r="I15" s="265"/>
      <c r="J15" s="265"/>
      <c r="K15" s="265"/>
      <c r="L15" s="266"/>
    </row>
    <row r="16" spans="1:12" s="259" customFormat="1" ht="15" customHeight="1">
      <c r="A16" s="260">
        <v>12</v>
      </c>
      <c r="B16" s="267"/>
      <c r="C16" s="268"/>
      <c r="D16" s="269"/>
      <c r="E16" s="269"/>
      <c r="F16" s="270"/>
      <c r="G16" s="270"/>
      <c r="H16" s="265"/>
      <c r="I16" s="265"/>
      <c r="J16" s="265"/>
      <c r="K16" s="265"/>
      <c r="L16" s="266"/>
    </row>
    <row r="17" spans="1:12" s="259" customFormat="1" ht="15" customHeight="1">
      <c r="A17" s="260">
        <v>13</v>
      </c>
      <c r="B17" s="267"/>
      <c r="C17" s="268"/>
      <c r="D17" s="269"/>
      <c r="E17" s="269"/>
      <c r="F17" s="270"/>
      <c r="G17" s="270"/>
      <c r="H17" s="265"/>
      <c r="I17" s="265"/>
      <c r="J17" s="265"/>
      <c r="K17" s="265"/>
      <c r="L17" s="266"/>
    </row>
    <row r="18" spans="1:12" s="259" customFormat="1" ht="15" customHeight="1">
      <c r="A18" s="260">
        <v>14</v>
      </c>
      <c r="B18" s="267"/>
      <c r="C18" s="268"/>
      <c r="D18" s="269"/>
      <c r="E18" s="269"/>
      <c r="F18" s="270"/>
      <c r="G18" s="270"/>
      <c r="H18" s="265"/>
      <c r="I18" s="265"/>
      <c r="J18" s="265"/>
      <c r="K18" s="265"/>
      <c r="L18" s="266"/>
    </row>
    <row r="19" spans="1:12" s="259" customFormat="1" ht="15" customHeight="1">
      <c r="A19" s="260">
        <v>15</v>
      </c>
      <c r="B19" s="267"/>
      <c r="C19" s="268"/>
      <c r="D19" s="269"/>
      <c r="E19" s="269"/>
      <c r="F19" s="270"/>
      <c r="G19" s="270"/>
      <c r="H19" s="265"/>
      <c r="I19" s="265"/>
      <c r="J19" s="265"/>
      <c r="K19" s="265"/>
      <c r="L19" s="266"/>
    </row>
    <row r="20" spans="1:12" s="259" customFormat="1" ht="15" customHeight="1">
      <c r="A20" s="260">
        <v>16</v>
      </c>
      <c r="B20" s="267"/>
      <c r="C20" s="267"/>
      <c r="D20" s="267"/>
      <c r="E20" s="267"/>
      <c r="F20" s="271"/>
      <c r="G20" s="272"/>
      <c r="H20" s="265"/>
      <c r="I20" s="265"/>
      <c r="J20" s="265"/>
      <c r="K20" s="265"/>
      <c r="L20" s="266"/>
    </row>
    <row r="21" spans="1:12" s="259" customFormat="1" ht="15" customHeight="1" thickBot="1">
      <c r="A21" s="273">
        <v>17</v>
      </c>
      <c r="B21" s="274"/>
      <c r="C21" s="275"/>
      <c r="D21" s="276"/>
      <c r="E21" s="276"/>
      <c r="F21" s="277"/>
      <c r="G21" s="277"/>
      <c r="H21" s="278"/>
      <c r="I21" s="278"/>
      <c r="J21" s="278"/>
      <c r="K21" s="278"/>
      <c r="L21" s="279"/>
    </row>
    <row r="22" spans="1:12" s="286" customFormat="1" ht="18" customHeight="1" thickBot="1">
      <c r="A22" s="280" t="s">
        <v>81</v>
      </c>
      <c r="B22" s="281"/>
      <c r="C22" s="281" t="s">
        <v>144</v>
      </c>
      <c r="D22" s="282" t="s">
        <v>132</v>
      </c>
      <c r="E22" s="282"/>
      <c r="F22" s="283">
        <f>SUM(F5:F21)</f>
        <v>29609.63</v>
      </c>
      <c r="G22" s="284"/>
      <c r="H22" s="284"/>
      <c r="I22" s="284"/>
      <c r="J22" s="284"/>
      <c r="K22" s="284"/>
      <c r="L22" s="285"/>
    </row>
    <row r="23" spans="1:12" s="259" customFormat="1" ht="6" customHeight="1">
      <c r="A23" s="287"/>
      <c r="B23" s="287"/>
      <c r="C23" s="287"/>
      <c r="D23" s="288"/>
      <c r="E23" s="288"/>
      <c r="F23" s="289"/>
      <c r="G23" s="290"/>
      <c r="H23" s="290"/>
      <c r="I23" s="290"/>
      <c r="J23" s="290"/>
      <c r="K23" s="290"/>
      <c r="L23" s="290"/>
    </row>
    <row r="24" spans="1:12" s="259" customFormat="1" ht="11.45" customHeight="1">
      <c r="A24" s="291"/>
      <c r="B24" s="292" t="s">
        <v>257</v>
      </c>
      <c r="C24" s="292"/>
      <c r="D24" s="292"/>
      <c r="E24" s="82"/>
      <c r="F24" s="82"/>
      <c r="G24" s="247"/>
      <c r="H24" s="247"/>
      <c r="I24" s="293"/>
      <c r="J24" s="293"/>
      <c r="K24" s="293"/>
      <c r="L24" s="293"/>
    </row>
    <row r="25" spans="1:12" s="259" customFormat="1" ht="11.45" customHeight="1">
      <c r="A25" s="291"/>
      <c r="B25" s="292" t="s">
        <v>272</v>
      </c>
      <c r="C25" s="292"/>
      <c r="D25" s="292"/>
      <c r="E25" s="82"/>
      <c r="F25" s="82"/>
      <c r="G25" s="247"/>
      <c r="H25" s="247"/>
      <c r="I25" s="293"/>
      <c r="J25" s="293"/>
      <c r="K25" s="293"/>
      <c r="L25" s="293"/>
    </row>
    <row r="26" spans="1:12" s="259" customFormat="1" ht="11.45" customHeight="1">
      <c r="A26" s="291"/>
      <c r="B26" s="292"/>
      <c r="C26" s="292"/>
      <c r="D26" s="292"/>
      <c r="E26" s="82"/>
      <c r="F26" s="82"/>
      <c r="G26" s="247"/>
      <c r="H26" s="247"/>
      <c r="I26" s="293"/>
      <c r="J26" s="293"/>
      <c r="K26" s="293"/>
      <c r="L26" s="293"/>
    </row>
    <row r="27" spans="1:12" s="4" customFormat="1" ht="14.25" customHeight="1">
      <c r="A27" s="22"/>
      <c r="B27" s="23" t="s">
        <v>165</v>
      </c>
      <c r="C27" s="23"/>
      <c r="G27" s="62"/>
      <c r="H27" s="62"/>
      <c r="I27" s="62"/>
      <c r="J27" s="62"/>
      <c r="K27" s="62"/>
      <c r="L27" s="62"/>
    </row>
    <row r="28" spans="1:12" s="259" customFormat="1" ht="16.149999999999999" customHeight="1">
      <c r="A28" s="294"/>
      <c r="B28" s="292" t="s">
        <v>256</v>
      </c>
      <c r="C28" s="292"/>
      <c r="D28" s="292"/>
      <c r="E28" s="82"/>
      <c r="F28" s="82"/>
      <c r="G28" s="247"/>
      <c r="H28" s="247"/>
      <c r="I28" s="293"/>
      <c r="J28" s="293"/>
      <c r="K28" s="293"/>
      <c r="L28" s="293"/>
    </row>
    <row r="29" spans="1:12" s="259" customFormat="1" ht="11.45" customHeight="1">
      <c r="A29" s="295"/>
      <c r="B29" s="292" t="s">
        <v>203</v>
      </c>
      <c r="C29" s="292" t="s">
        <v>208</v>
      </c>
      <c r="D29" s="292"/>
      <c r="E29" s="82"/>
      <c r="F29" s="82"/>
      <c r="G29" s="247"/>
      <c r="H29" s="247"/>
      <c r="I29" s="293"/>
      <c r="J29" s="293"/>
      <c r="K29" s="293"/>
      <c r="L29" s="293"/>
    </row>
    <row r="30" spans="1:12" s="259" customFormat="1" ht="11.45" customHeight="1">
      <c r="A30" s="295"/>
      <c r="B30" s="292" t="s">
        <v>202</v>
      </c>
      <c r="C30" s="292" t="s">
        <v>208</v>
      </c>
      <c r="D30" s="292"/>
      <c r="E30" s="82"/>
      <c r="F30" s="82"/>
      <c r="G30" s="247"/>
      <c r="H30" s="247"/>
      <c r="I30" s="293"/>
      <c r="J30" s="293"/>
      <c r="K30" s="293"/>
      <c r="L30" s="293"/>
    </row>
    <row r="31" spans="1:12" s="259" customFormat="1" ht="11.45" customHeight="1">
      <c r="A31" s="295"/>
      <c r="B31" s="292" t="s">
        <v>204</v>
      </c>
      <c r="C31" s="292" t="s">
        <v>208</v>
      </c>
      <c r="D31" s="292"/>
      <c r="E31" s="82"/>
      <c r="F31" s="82"/>
      <c r="G31" s="247"/>
      <c r="H31" s="247"/>
      <c r="I31" s="293"/>
      <c r="J31" s="293"/>
      <c r="K31" s="293"/>
      <c r="L31" s="293"/>
    </row>
    <row r="32" spans="1:12" s="259" customFormat="1" ht="11.45" customHeight="1">
      <c r="A32" s="295"/>
      <c r="B32" s="292" t="s">
        <v>205</v>
      </c>
      <c r="C32" s="292" t="s">
        <v>208</v>
      </c>
      <c r="D32" s="292"/>
      <c r="E32" s="82"/>
      <c r="F32" s="82"/>
      <c r="G32" s="247"/>
      <c r="H32" s="247"/>
      <c r="I32" s="293"/>
      <c r="J32" s="293"/>
      <c r="K32" s="293"/>
      <c r="L32" s="293"/>
    </row>
    <row r="33" spans="1:12" s="259" customFormat="1" ht="11.45" customHeight="1">
      <c r="A33" s="295"/>
      <c r="B33" s="292" t="s">
        <v>206</v>
      </c>
      <c r="C33" s="292" t="s">
        <v>208</v>
      </c>
      <c r="D33" s="292"/>
      <c r="E33" s="82"/>
      <c r="F33" s="82"/>
      <c r="G33" s="247"/>
      <c r="H33" s="247"/>
      <c r="I33" s="293"/>
      <c r="J33" s="293"/>
      <c r="K33" s="293"/>
      <c r="L33" s="293"/>
    </row>
    <row r="34" spans="1:12" s="259" customFormat="1" ht="11.45" customHeight="1">
      <c r="A34" s="295"/>
      <c r="B34" s="82"/>
      <c r="C34" s="82"/>
      <c r="D34" s="82"/>
      <c r="E34" s="82"/>
      <c r="F34" s="82"/>
      <c r="G34" s="247"/>
      <c r="H34" s="247"/>
      <c r="I34" s="293"/>
      <c r="J34" s="293"/>
      <c r="K34" s="293"/>
      <c r="L34" s="293"/>
    </row>
    <row r="35" spans="1:12" s="259" customFormat="1" ht="18" customHeight="1">
      <c r="A35" s="295"/>
      <c r="B35" s="82"/>
      <c r="C35" s="82"/>
      <c r="D35" s="82"/>
      <c r="E35" s="82"/>
      <c r="F35" s="82"/>
      <c r="G35" s="247"/>
      <c r="H35" s="247"/>
      <c r="I35" s="293"/>
      <c r="J35" s="293"/>
      <c r="K35" s="293"/>
      <c r="L35" s="293"/>
    </row>
    <row r="36" spans="1:12" s="259" customFormat="1" ht="18" customHeight="1">
      <c r="A36" s="295"/>
      <c r="B36" s="82"/>
      <c r="C36" s="82"/>
      <c r="D36" s="82"/>
      <c r="E36" s="82"/>
      <c r="F36" s="82"/>
      <c r="G36" s="247"/>
      <c r="H36" s="247"/>
      <c r="I36" s="293"/>
      <c r="J36" s="293"/>
      <c r="K36" s="293"/>
      <c r="L36" s="293"/>
    </row>
    <row r="37" spans="1:12" s="259" customFormat="1" ht="18" customHeight="1">
      <c r="A37" s="295"/>
      <c r="B37" s="82"/>
      <c r="C37" s="82"/>
      <c r="D37" s="82"/>
      <c r="E37" s="82"/>
      <c r="F37" s="82"/>
      <c r="G37" s="247"/>
      <c r="H37" s="247"/>
      <c r="I37" s="293"/>
      <c r="J37" s="293"/>
      <c r="K37" s="293"/>
      <c r="L37" s="293"/>
    </row>
    <row r="38" spans="1:12" s="259" customFormat="1" ht="18" customHeight="1">
      <c r="A38" s="295"/>
      <c r="B38" s="82"/>
      <c r="C38" s="82"/>
      <c r="D38" s="82"/>
      <c r="E38" s="82"/>
      <c r="F38" s="82"/>
      <c r="G38" s="247"/>
      <c r="H38" s="247"/>
      <c r="I38" s="293"/>
      <c r="J38" s="293"/>
      <c r="K38" s="293"/>
      <c r="L38" s="293"/>
    </row>
    <row r="39" spans="1:12" s="259" customFormat="1" ht="18" customHeight="1">
      <c r="A39" s="295"/>
      <c r="B39" s="82"/>
      <c r="C39" s="82"/>
      <c r="D39" s="82"/>
      <c r="E39" s="82"/>
      <c r="F39" s="82"/>
      <c r="G39" s="247"/>
      <c r="H39" s="247"/>
      <c r="I39" s="293"/>
      <c r="J39" s="293"/>
      <c r="K39" s="293"/>
      <c r="L39" s="293"/>
    </row>
    <row r="40" spans="1:12" s="259" customFormat="1" ht="18" customHeight="1">
      <c r="A40" s="295"/>
      <c r="B40" s="82"/>
      <c r="C40" s="82"/>
      <c r="D40" s="82"/>
      <c r="E40" s="82"/>
      <c r="F40" s="82"/>
      <c r="G40" s="247"/>
      <c r="H40" s="247"/>
      <c r="I40" s="293"/>
      <c r="J40" s="293"/>
      <c r="K40" s="293"/>
      <c r="L40" s="293"/>
    </row>
    <row r="41" spans="1:12" s="259" customFormat="1" ht="18" customHeight="1">
      <c r="A41" s="295"/>
      <c r="B41" s="82"/>
      <c r="C41" s="82"/>
      <c r="D41" s="82"/>
      <c r="E41" s="82"/>
      <c r="F41" s="82"/>
      <c r="G41" s="247"/>
      <c r="H41" s="247"/>
      <c r="I41" s="293"/>
      <c r="J41" s="293"/>
      <c r="K41" s="293"/>
      <c r="L41" s="293"/>
    </row>
    <row r="42" spans="1:12" s="259" customFormat="1" ht="18" customHeight="1">
      <c r="A42" s="295"/>
      <c r="B42" s="82"/>
      <c r="C42" s="82"/>
      <c r="D42" s="82"/>
      <c r="E42" s="82"/>
      <c r="F42" s="82"/>
      <c r="G42" s="247"/>
      <c r="H42" s="247"/>
      <c r="I42" s="293"/>
      <c r="J42" s="293"/>
      <c r="K42" s="293"/>
      <c r="L42" s="293"/>
    </row>
    <row r="43" spans="1:12" s="259" customFormat="1" ht="18" customHeight="1">
      <c r="A43" s="295"/>
      <c r="B43" s="82"/>
      <c r="C43" s="82"/>
      <c r="D43" s="82"/>
      <c r="E43" s="82"/>
      <c r="F43" s="82"/>
      <c r="G43" s="247"/>
      <c r="H43" s="247"/>
      <c r="I43" s="293"/>
      <c r="J43" s="293"/>
      <c r="K43" s="293"/>
      <c r="L43" s="293"/>
    </row>
    <row r="44" spans="1:12" s="259" customFormat="1" ht="18" customHeight="1">
      <c r="A44" s="295"/>
      <c r="B44" s="82"/>
      <c r="C44" s="82"/>
      <c r="D44" s="82"/>
      <c r="E44" s="82"/>
      <c r="F44" s="82"/>
      <c r="G44" s="247"/>
      <c r="H44" s="247"/>
      <c r="I44" s="293"/>
      <c r="J44" s="293"/>
      <c r="K44" s="293"/>
      <c r="L44" s="293"/>
    </row>
    <row r="45" spans="1:12" s="259" customFormat="1" ht="18" customHeight="1">
      <c r="A45" s="295"/>
      <c r="B45" s="82"/>
      <c r="C45" s="82"/>
      <c r="D45" s="82"/>
      <c r="E45" s="82"/>
      <c r="F45" s="82"/>
      <c r="G45" s="247"/>
      <c r="H45" s="247"/>
      <c r="I45" s="293"/>
      <c r="J45" s="293"/>
      <c r="K45" s="293"/>
      <c r="L45" s="293"/>
    </row>
    <row r="46" spans="1:12" s="259" customFormat="1" ht="24.95" customHeight="1">
      <c r="A46" s="295"/>
      <c r="B46" s="82"/>
      <c r="C46" s="82"/>
      <c r="D46" s="82"/>
      <c r="E46" s="82"/>
      <c r="F46" s="82"/>
      <c r="G46" s="247"/>
      <c r="H46" s="247"/>
      <c r="I46" s="293"/>
      <c r="J46" s="293"/>
      <c r="K46" s="293"/>
      <c r="L46" s="293"/>
    </row>
    <row r="47" spans="1:12" s="259" customFormat="1" ht="24.95" customHeight="1">
      <c r="A47" s="295"/>
      <c r="B47" s="82"/>
      <c r="C47" s="82"/>
      <c r="D47" s="82"/>
      <c r="E47" s="82"/>
      <c r="F47" s="82"/>
      <c r="G47" s="247"/>
      <c r="H47" s="247"/>
      <c r="I47" s="293"/>
      <c r="J47" s="293"/>
      <c r="K47" s="293"/>
      <c r="L47" s="293"/>
    </row>
    <row r="48" spans="1:12" s="259" customFormat="1" ht="24.95" customHeight="1">
      <c r="A48" s="295"/>
      <c r="B48" s="82"/>
      <c r="C48" s="82"/>
      <c r="D48" s="82"/>
      <c r="E48" s="82"/>
      <c r="F48" s="82"/>
      <c r="G48" s="247"/>
      <c r="H48" s="247"/>
      <c r="I48" s="293"/>
      <c r="J48" s="293"/>
      <c r="K48" s="293"/>
      <c r="L48" s="293"/>
    </row>
    <row r="49" spans="1:12" s="259" customFormat="1">
      <c r="A49" s="295"/>
      <c r="B49" s="82"/>
      <c r="C49" s="82"/>
      <c r="D49" s="82"/>
      <c r="E49" s="82"/>
      <c r="F49" s="82"/>
      <c r="G49" s="247"/>
      <c r="H49" s="247"/>
      <c r="I49" s="293"/>
      <c r="J49" s="293"/>
      <c r="K49" s="293"/>
      <c r="L49" s="293"/>
    </row>
    <row r="50" spans="1:12" s="259" customFormat="1">
      <c r="A50" s="295"/>
      <c r="B50" s="82"/>
      <c r="C50" s="82"/>
      <c r="D50" s="82"/>
      <c r="E50" s="82"/>
      <c r="F50" s="82"/>
      <c r="G50" s="247"/>
      <c r="H50" s="247"/>
      <c r="I50" s="293"/>
      <c r="J50" s="293"/>
      <c r="K50" s="293"/>
      <c r="L50" s="293"/>
    </row>
  </sheetData>
  <mergeCells count="1">
    <mergeCell ref="A1:G1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93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>
    <tabColor rgb="FFA3A4CD"/>
    <pageSetUpPr fitToPage="1"/>
  </sheetPr>
  <dimension ref="A1:L215"/>
  <sheetViews>
    <sheetView zoomScaleNormal="100" zoomScaleSheetLayoutView="100" workbookViewId="0">
      <selection activeCell="F8" sqref="F8"/>
    </sheetView>
  </sheetViews>
  <sheetFormatPr defaultColWidth="6.28515625" defaultRowHeight="10.5"/>
  <cols>
    <col min="1" max="1" width="5.7109375" style="21" customWidth="1"/>
    <col min="2" max="2" width="19.7109375" style="4" customWidth="1"/>
    <col min="3" max="3" width="15.7109375" style="4" customWidth="1"/>
    <col min="4" max="4" width="23.7109375" style="4" customWidth="1"/>
    <col min="5" max="5" width="19.28515625" style="4" customWidth="1"/>
    <col min="6" max="6" width="19.140625" style="4" bestFit="1" customWidth="1"/>
    <col min="7" max="10" width="8.7109375" style="62" customWidth="1"/>
    <col min="11" max="11" width="4.85546875" style="62" customWidth="1"/>
    <col min="12" max="12" width="13" style="62" bestFit="1" customWidth="1"/>
    <col min="13" max="16384" width="6.28515625" style="4"/>
  </cols>
  <sheetData>
    <row r="1" spans="1:12" s="3" customFormat="1" ht="34.15" customHeight="1">
      <c r="A1" s="866" t="s">
        <v>164</v>
      </c>
      <c r="B1" s="866"/>
      <c r="C1" s="866"/>
      <c r="D1" s="866"/>
      <c r="E1" s="866"/>
      <c r="F1" s="866"/>
      <c r="G1" s="866"/>
      <c r="H1" s="866"/>
      <c r="I1" s="55"/>
      <c r="J1" s="56"/>
      <c r="K1" s="55"/>
      <c r="L1" s="55"/>
    </row>
    <row r="2" spans="1:12" ht="21" customHeight="1" thickBot="1">
      <c r="A2" s="542" t="s">
        <v>0</v>
      </c>
      <c r="B2" s="543"/>
      <c r="C2" s="542"/>
      <c r="D2" s="542"/>
      <c r="E2" s="544"/>
      <c r="F2" s="545" t="s">
        <v>262</v>
      </c>
      <c r="G2" s="546"/>
      <c r="H2" s="546"/>
      <c r="I2" s="546"/>
      <c r="J2" s="546"/>
      <c r="K2" s="546"/>
      <c r="L2" s="546"/>
    </row>
    <row r="3" spans="1:12" s="26" customFormat="1" ht="81" customHeight="1">
      <c r="A3" s="547" t="s">
        <v>80</v>
      </c>
      <c r="B3" s="548" t="s">
        <v>107</v>
      </c>
      <c r="C3" s="549" t="s">
        <v>79</v>
      </c>
      <c r="D3" s="548" t="s">
        <v>77</v>
      </c>
      <c r="E3" s="548" t="s">
        <v>78</v>
      </c>
      <c r="F3" s="548" t="s">
        <v>270</v>
      </c>
      <c r="G3" s="550" t="s">
        <v>203</v>
      </c>
      <c r="H3" s="550" t="s">
        <v>202</v>
      </c>
      <c r="I3" s="550" t="s">
        <v>204</v>
      </c>
      <c r="J3" s="550" t="s">
        <v>255</v>
      </c>
      <c r="K3" s="550" t="s">
        <v>206</v>
      </c>
      <c r="L3" s="551" t="s">
        <v>207</v>
      </c>
    </row>
    <row r="4" spans="1:12" ht="15" customHeight="1">
      <c r="A4" s="5">
        <v>1</v>
      </c>
      <c r="B4" s="654" t="s">
        <v>276</v>
      </c>
      <c r="C4" s="655" t="s">
        <v>286</v>
      </c>
      <c r="D4" s="656" t="s">
        <v>287</v>
      </c>
      <c r="E4" s="656" t="s">
        <v>285</v>
      </c>
      <c r="F4" s="657">
        <f>6495.49</f>
        <v>6495.49</v>
      </c>
      <c r="G4" s="658">
        <v>1</v>
      </c>
      <c r="H4" s="659"/>
      <c r="I4" s="659"/>
      <c r="J4" s="659"/>
      <c r="K4" s="659"/>
      <c r="L4" s="660">
        <v>42058</v>
      </c>
    </row>
    <row r="5" spans="1:12" ht="15" customHeight="1">
      <c r="A5" s="5">
        <v>2</v>
      </c>
      <c r="B5" s="9"/>
      <c r="C5" s="10"/>
      <c r="D5" s="11"/>
      <c r="E5" s="11"/>
      <c r="F5" s="12"/>
      <c r="G5" s="57"/>
      <c r="H5" s="58"/>
      <c r="I5" s="58"/>
      <c r="J5" s="58"/>
      <c r="K5" s="58"/>
      <c r="L5" s="59"/>
    </row>
    <row r="6" spans="1:12" ht="15" customHeight="1">
      <c r="A6" s="5">
        <v>3</v>
      </c>
      <c r="B6" s="9"/>
      <c r="C6" s="6"/>
      <c r="D6" s="7"/>
      <c r="E6" s="7"/>
      <c r="F6" s="8"/>
      <c r="G6" s="57"/>
      <c r="H6" s="58"/>
      <c r="I6" s="58"/>
      <c r="J6" s="58"/>
      <c r="K6" s="58"/>
      <c r="L6" s="59"/>
    </row>
    <row r="7" spans="1:12" ht="15" customHeight="1">
      <c r="A7" s="5">
        <v>4</v>
      </c>
      <c r="B7" s="9"/>
      <c r="C7" s="13"/>
      <c r="D7" s="14"/>
      <c r="E7" s="14"/>
      <c r="F7" s="15"/>
      <c r="G7" s="57"/>
      <c r="H7" s="58"/>
      <c r="I7" s="58"/>
      <c r="J7" s="58"/>
      <c r="K7" s="58"/>
      <c r="L7" s="59"/>
    </row>
    <row r="8" spans="1:12" ht="15" customHeight="1">
      <c r="A8" s="5">
        <v>5</v>
      </c>
      <c r="B8" s="16"/>
      <c r="C8" s="17"/>
      <c r="D8" s="18"/>
      <c r="E8" s="18"/>
      <c r="F8" s="19"/>
      <c r="G8" s="60"/>
      <c r="H8" s="58"/>
      <c r="I8" s="58"/>
      <c r="J8" s="58"/>
      <c r="K8" s="58"/>
      <c r="L8" s="59"/>
    </row>
    <row r="9" spans="1:12" ht="15" customHeight="1">
      <c r="A9" s="5">
        <v>6</v>
      </c>
      <c r="B9" s="16"/>
      <c r="C9" s="17"/>
      <c r="D9" s="18"/>
      <c r="E9" s="18"/>
      <c r="F9" s="19"/>
      <c r="G9" s="60"/>
      <c r="H9" s="58"/>
      <c r="I9" s="58"/>
      <c r="J9" s="58"/>
      <c r="K9" s="58"/>
      <c r="L9" s="59"/>
    </row>
    <row r="10" spans="1:12" ht="15" customHeight="1">
      <c r="A10" s="5">
        <v>7</v>
      </c>
      <c r="B10" s="16"/>
      <c r="C10" s="17"/>
      <c r="D10" s="18"/>
      <c r="E10" s="18"/>
      <c r="F10" s="19"/>
      <c r="G10" s="60"/>
      <c r="H10" s="58"/>
      <c r="I10" s="58"/>
      <c r="J10" s="58"/>
      <c r="K10" s="58"/>
      <c r="L10" s="59"/>
    </row>
    <row r="11" spans="1:12" ht="15" customHeight="1">
      <c r="A11" s="5">
        <v>8</v>
      </c>
      <c r="B11" s="16"/>
      <c r="C11" s="17"/>
      <c r="D11" s="18"/>
      <c r="E11" s="18"/>
      <c r="F11" s="19"/>
      <c r="G11" s="60"/>
      <c r="H11" s="58"/>
      <c r="I11" s="58"/>
      <c r="J11" s="58"/>
      <c r="K11" s="58"/>
      <c r="L11" s="59"/>
    </row>
    <row r="12" spans="1:12" ht="15" customHeight="1">
      <c r="A12" s="5">
        <v>9</v>
      </c>
      <c r="B12" s="16"/>
      <c r="C12" s="17"/>
      <c r="D12" s="18"/>
      <c r="E12" s="18"/>
      <c r="F12" s="19"/>
      <c r="G12" s="60"/>
      <c r="H12" s="58"/>
      <c r="I12" s="58"/>
      <c r="J12" s="58"/>
      <c r="K12" s="58"/>
      <c r="L12" s="59"/>
    </row>
    <row r="13" spans="1:12" ht="15" customHeight="1">
      <c r="A13" s="5">
        <v>10</v>
      </c>
      <c r="B13" s="16"/>
      <c r="C13" s="17"/>
      <c r="D13" s="18"/>
      <c r="E13" s="18"/>
      <c r="F13" s="19"/>
      <c r="G13" s="60"/>
      <c r="H13" s="58"/>
      <c r="I13" s="58"/>
      <c r="J13" s="58"/>
      <c r="K13" s="58"/>
      <c r="L13" s="59"/>
    </row>
    <row r="14" spans="1:12" ht="15" customHeight="1">
      <c r="A14" s="5">
        <v>11</v>
      </c>
      <c r="B14" s="16"/>
      <c r="C14" s="17"/>
      <c r="D14" s="18"/>
      <c r="E14" s="18"/>
      <c r="F14" s="19"/>
      <c r="G14" s="60"/>
      <c r="H14" s="58"/>
      <c r="I14" s="58"/>
      <c r="J14" s="58"/>
      <c r="K14" s="58"/>
      <c r="L14" s="59"/>
    </row>
    <row r="15" spans="1:12" ht="15" customHeight="1">
      <c r="A15" s="5">
        <v>12</v>
      </c>
      <c r="B15" s="16"/>
      <c r="C15" s="17"/>
      <c r="D15" s="18"/>
      <c r="E15" s="18"/>
      <c r="F15" s="19"/>
      <c r="G15" s="60"/>
      <c r="H15" s="58"/>
      <c r="I15" s="58"/>
      <c r="J15" s="58"/>
      <c r="K15" s="58"/>
      <c r="L15" s="59"/>
    </row>
    <row r="16" spans="1:12" ht="15" customHeight="1">
      <c r="A16" s="5">
        <v>13</v>
      </c>
      <c r="B16" s="16"/>
      <c r="C16" s="17"/>
      <c r="D16" s="18"/>
      <c r="E16" s="18"/>
      <c r="F16" s="19"/>
      <c r="G16" s="60"/>
      <c r="H16" s="58"/>
      <c r="I16" s="58"/>
      <c r="J16" s="58"/>
      <c r="K16" s="58"/>
      <c r="L16" s="59"/>
    </row>
    <row r="17" spans="1:12" ht="15" customHeight="1">
      <c r="A17" s="5">
        <v>14</v>
      </c>
      <c r="B17" s="16"/>
      <c r="C17" s="17"/>
      <c r="D17" s="18"/>
      <c r="E17" s="18"/>
      <c r="F17" s="19"/>
      <c r="G17" s="60"/>
      <c r="H17" s="58"/>
      <c r="I17" s="58"/>
      <c r="J17" s="58"/>
      <c r="K17" s="58"/>
      <c r="L17" s="59"/>
    </row>
    <row r="18" spans="1:12" ht="15" customHeight="1">
      <c r="A18" s="5">
        <v>15</v>
      </c>
      <c r="B18" s="16"/>
      <c r="C18" s="17"/>
      <c r="D18" s="18"/>
      <c r="E18" s="18"/>
      <c r="F18" s="19"/>
      <c r="G18" s="60"/>
      <c r="H18" s="58"/>
      <c r="I18" s="58"/>
      <c r="J18" s="58"/>
      <c r="K18" s="58"/>
      <c r="L18" s="59"/>
    </row>
    <row r="19" spans="1:12" ht="15" customHeight="1">
      <c r="A19" s="5">
        <v>16</v>
      </c>
      <c r="B19" s="16"/>
      <c r="C19" s="16"/>
      <c r="D19" s="16"/>
      <c r="E19" s="16"/>
      <c r="F19" s="20"/>
      <c r="G19" s="61"/>
      <c r="H19" s="58"/>
      <c r="I19" s="58"/>
      <c r="J19" s="58"/>
      <c r="K19" s="58"/>
      <c r="L19" s="59"/>
    </row>
    <row r="20" spans="1:12" ht="15" customHeight="1" thickBot="1">
      <c r="A20" s="66">
        <v>17</v>
      </c>
      <c r="B20" s="67"/>
      <c r="C20" s="68"/>
      <c r="D20" s="69"/>
      <c r="E20" s="69"/>
      <c r="F20" s="70"/>
      <c r="G20" s="71"/>
      <c r="H20" s="27"/>
      <c r="I20" s="27"/>
      <c r="J20" s="27"/>
      <c r="K20" s="27"/>
      <c r="L20" s="28"/>
    </row>
    <row r="21" spans="1:12" s="1" customFormat="1" ht="16.5" customHeight="1" thickBot="1">
      <c r="A21" s="864" t="s">
        <v>81</v>
      </c>
      <c r="B21" s="865"/>
      <c r="C21" s="865"/>
      <c r="D21" s="72" t="s">
        <v>144</v>
      </c>
      <c r="E21" s="72" t="s">
        <v>132</v>
      </c>
      <c r="F21" s="73">
        <f>SUM(F4:F20)</f>
        <v>6495.49</v>
      </c>
      <c r="G21" s="74"/>
      <c r="H21" s="75"/>
      <c r="I21" s="75"/>
      <c r="J21" s="75"/>
      <c r="K21" s="75"/>
      <c r="L21" s="76"/>
    </row>
    <row r="22" spans="1:12" ht="4.1500000000000004" customHeight="1"/>
    <row r="23" spans="1:12" ht="11.25">
      <c r="A23" s="22"/>
      <c r="B23" s="23" t="s">
        <v>257</v>
      </c>
      <c r="C23" s="23"/>
      <c r="F23" s="24"/>
      <c r="G23" s="63"/>
    </row>
    <row r="24" spans="1:12" ht="11.25">
      <c r="A24" s="22"/>
      <c r="B24" s="23"/>
      <c r="C24" s="23"/>
      <c r="F24" s="24"/>
      <c r="G24" s="63"/>
    </row>
    <row r="25" spans="1:12" ht="14.25" customHeight="1">
      <c r="A25" s="22"/>
      <c r="B25" s="23" t="s">
        <v>165</v>
      </c>
      <c r="C25" s="23"/>
    </row>
    <row r="26" spans="1:12" s="26" customFormat="1" ht="11.25">
      <c r="A26" s="64"/>
      <c r="B26" s="23" t="s">
        <v>256</v>
      </c>
      <c r="C26" s="23"/>
      <c r="D26" s="23"/>
      <c r="G26" s="65"/>
      <c r="H26" s="65"/>
      <c r="I26" s="65"/>
      <c r="J26" s="65"/>
      <c r="K26" s="65"/>
      <c r="L26" s="65"/>
    </row>
    <row r="27" spans="1:12" s="26" customFormat="1" ht="11.25">
      <c r="A27" s="64"/>
      <c r="B27" s="23" t="s">
        <v>203</v>
      </c>
      <c r="C27" s="23" t="s">
        <v>208</v>
      </c>
      <c r="D27" s="23"/>
      <c r="G27" s="65"/>
      <c r="H27" s="65"/>
      <c r="I27" s="65"/>
      <c r="J27" s="65"/>
      <c r="K27" s="65"/>
      <c r="L27" s="65"/>
    </row>
    <row r="28" spans="1:12" s="26" customFormat="1" ht="11.25">
      <c r="A28" s="64"/>
      <c r="B28" s="23" t="s">
        <v>202</v>
      </c>
      <c r="C28" s="23" t="s">
        <v>208</v>
      </c>
      <c r="D28" s="23"/>
      <c r="G28" s="65"/>
      <c r="H28" s="65"/>
      <c r="I28" s="65"/>
      <c r="J28" s="65"/>
      <c r="K28" s="65"/>
      <c r="L28" s="65"/>
    </row>
    <row r="29" spans="1:12" s="26" customFormat="1" ht="11.25">
      <c r="A29" s="64"/>
      <c r="B29" s="23" t="s">
        <v>204</v>
      </c>
      <c r="C29" s="23" t="s">
        <v>208</v>
      </c>
      <c r="D29" s="23"/>
      <c r="G29" s="65"/>
      <c r="H29" s="65"/>
      <c r="I29" s="65"/>
      <c r="J29" s="65"/>
      <c r="K29" s="65"/>
      <c r="L29" s="65"/>
    </row>
    <row r="30" spans="1:12" s="26" customFormat="1" ht="11.25">
      <c r="A30" s="64"/>
      <c r="B30" s="23" t="s">
        <v>205</v>
      </c>
      <c r="C30" s="23" t="s">
        <v>208</v>
      </c>
      <c r="D30" s="23"/>
      <c r="G30" s="65"/>
      <c r="H30" s="65"/>
      <c r="I30" s="65"/>
      <c r="J30" s="65"/>
      <c r="K30" s="65"/>
      <c r="L30" s="65"/>
    </row>
    <row r="31" spans="1:12" s="26" customFormat="1" ht="11.25">
      <c r="A31" s="64"/>
      <c r="B31" s="23" t="s">
        <v>206</v>
      </c>
      <c r="C31" s="23" t="s">
        <v>208</v>
      </c>
      <c r="D31" s="23"/>
      <c r="G31" s="65"/>
      <c r="H31" s="65"/>
      <c r="I31" s="65"/>
      <c r="J31" s="65"/>
      <c r="K31" s="65"/>
      <c r="L31" s="65"/>
    </row>
    <row r="32" spans="1:12" s="26" customFormat="1" ht="9.9499999999999993" customHeight="1">
      <c r="A32" s="64"/>
      <c r="G32" s="65"/>
      <c r="H32" s="65"/>
      <c r="I32" s="65"/>
      <c r="J32" s="65"/>
      <c r="K32" s="65"/>
      <c r="L32" s="65"/>
    </row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ht="9.9499999999999993" customHeight="1"/>
    <row r="215" spans="1:12" s="3" customFormat="1" ht="23.25" customHeight="1">
      <c r="A215" s="21"/>
      <c r="B215" s="4"/>
      <c r="C215" s="4"/>
      <c r="D215" s="4"/>
      <c r="E215" s="4"/>
      <c r="F215" s="4"/>
      <c r="G215" s="62"/>
      <c r="H215" s="62"/>
      <c r="I215" s="55"/>
      <c r="J215" s="55"/>
      <c r="K215" s="55"/>
      <c r="L215" s="55"/>
    </row>
  </sheetData>
  <mergeCells count="2">
    <mergeCell ref="A21:C21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8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9</vt:i4>
      </vt:variant>
    </vt:vector>
  </HeadingPairs>
  <TitlesOfParts>
    <vt:vector size="20" baseType="lpstr">
      <vt:lpstr>Tab.1</vt:lpstr>
      <vt:lpstr>Tab.2</vt:lpstr>
      <vt:lpstr>Tab.3a</vt:lpstr>
      <vt:lpstr>Tab.3b</vt:lpstr>
      <vt:lpstr>Tab.4</vt:lpstr>
      <vt:lpstr>Tab.5a ptaki</vt:lpstr>
      <vt:lpstr>Tab.5b inne</vt:lpstr>
      <vt:lpstr>TAB.6.</vt:lpstr>
      <vt:lpstr>Tab.7</vt:lpstr>
      <vt:lpstr>Tab.8</vt:lpstr>
      <vt:lpstr>TAB.9</vt:lpstr>
      <vt:lpstr>Tab.1!Obszar_wydruku</vt:lpstr>
      <vt:lpstr>Tab.2!Obszar_wydruku</vt:lpstr>
      <vt:lpstr>Tab.3a!Obszar_wydruku</vt:lpstr>
      <vt:lpstr>Tab.3b!Obszar_wydruku</vt:lpstr>
      <vt:lpstr>Tab.4!Obszar_wydruku</vt:lpstr>
      <vt:lpstr>TAB.6.!Obszar_wydruku</vt:lpstr>
      <vt:lpstr>Tab.7!Obszar_wydruku</vt:lpstr>
      <vt:lpstr>Tab.8!Obszar_wydruku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N.Jedwabno Jacek Brzozowski</cp:lastModifiedBy>
  <cp:lastPrinted>2024-01-11T13:26:21Z</cp:lastPrinted>
  <dcterms:created xsi:type="dcterms:W3CDTF">2005-01-25T07:57:37Z</dcterms:created>
  <dcterms:modified xsi:type="dcterms:W3CDTF">2024-02-20T09:30:10Z</dcterms:modified>
  <cp:category>ochrona przyrody</cp:category>
</cp:coreProperties>
</file>