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140" windowHeight="11460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Tab 9" sheetId="24" r:id="rId9"/>
  </sheets>
  <definedNames>
    <definedName name="_xlnm._FilterDatabase" localSheetId="8" hidden="1">'Tab 9'!$A$3:$D$52</definedName>
    <definedName name="_xlnm._FilterDatabase" localSheetId="5" hidden="1">TAB.6.!$A$1:$F$10</definedName>
    <definedName name="_xlnm.Print_Area" localSheetId="7">'Tab. 8'!$A$1:$G$17</definedName>
    <definedName name="_xlnm.Print_Area" localSheetId="1">Tab.2!$A$1:$G$25</definedName>
    <definedName name="_xlnm.Print_Area" localSheetId="2">Tab.3!$A$1:$K$14</definedName>
    <definedName name="_xlnm.Print_Area" localSheetId="3">'Tab.4 '!$A$1:$R$16</definedName>
    <definedName name="_xlnm.Print_Area" localSheetId="5">TAB.6.!$A$1:$G$11</definedName>
    <definedName name="_xlnm.Print_Area" localSheetId="6">Tab.7!$A$1:$G$10</definedName>
  </definedNames>
  <calcPr calcId="125725"/>
</workbook>
</file>

<file path=xl/calcChain.xml><?xml version="1.0" encoding="utf-8"?>
<calcChain xmlns="http://schemas.openxmlformats.org/spreadsheetml/2006/main">
  <c r="F46" i="12"/>
  <c r="F26"/>
  <c r="F24"/>
  <c r="F18"/>
  <c r="R11" i="23"/>
  <c r="J12" i="3" l="1"/>
  <c r="I12"/>
  <c r="J11"/>
  <c r="I11"/>
  <c r="H109" i="12" l="1"/>
  <c r="H108" l="1"/>
  <c r="G108"/>
  <c r="F109"/>
  <c r="E108"/>
  <c r="E109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39" l="1"/>
  <c r="D40"/>
  <c r="D108" l="1"/>
  <c r="D10" i="3"/>
  <c r="C25" i="2"/>
  <c r="W10" i="1"/>
  <c r="C11"/>
  <c r="D25" i="2"/>
  <c r="E25"/>
  <c r="F25"/>
  <c r="G25"/>
  <c r="F6" i="21"/>
  <c r="F5" i="13"/>
  <c r="D35" i="12"/>
  <c r="D57"/>
  <c r="D55"/>
  <c r="D11"/>
  <c r="D41"/>
  <c r="D25"/>
  <c r="D107"/>
  <c r="D63"/>
  <c r="D61"/>
  <c r="D53"/>
  <c r="D51"/>
  <c r="D49"/>
  <c r="D47"/>
  <c r="D45"/>
  <c r="D43"/>
  <c r="D37"/>
  <c r="D33"/>
  <c r="D31"/>
  <c r="D29"/>
  <c r="D27"/>
  <c r="D23"/>
  <c r="D21"/>
  <c r="D19"/>
  <c r="D17"/>
  <c r="D15"/>
  <c r="F14" s="1"/>
  <c r="F108" s="1"/>
  <c r="D13"/>
  <c r="Z11" i="1"/>
  <c r="X10"/>
  <c r="Y11"/>
  <c r="D109" i="12" l="1"/>
  <c r="H11" i="1"/>
  <c r="Q11" l="1"/>
  <c r="E11"/>
  <c r="K11"/>
  <c r="G11"/>
  <c r="S11"/>
  <c r="U11"/>
  <c r="N11"/>
  <c r="F11"/>
  <c r="J11"/>
  <c r="L11"/>
  <c r="P11"/>
  <c r="R11"/>
  <c r="T11"/>
  <c r="D11"/>
  <c r="M11"/>
  <c r="V11"/>
  <c r="I11"/>
  <c r="O11"/>
  <c r="X11" l="1"/>
  <c r="W11"/>
</calcChain>
</file>

<file path=xl/sharedStrings.xml><?xml version="1.0" encoding="utf-8"?>
<sst xmlns="http://schemas.openxmlformats.org/spreadsheetml/2006/main" count="507" uniqueCount="265">
  <si>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</si>
  <si>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</si>
  <si>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</si>
  <si>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</si>
  <si>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</si>
  <si>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</si>
  <si>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</si>
  <si>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</si>
  <si>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</si>
  <si>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</si>
  <si>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</si>
  <si>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</si>
  <si>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</si>
  <si>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</si>
  <si>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</si>
  <si>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</si>
  <si>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</si>
  <si>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</si>
  <si>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</si>
  <si>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</si>
  <si>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</si>
  <si>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</si>
  <si>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</si>
  <si>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</si>
  <si>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</si>
  <si>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</si>
  <si>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</si>
  <si>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</si>
  <si>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</si>
  <si>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</si>
  <si>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</si>
  <si>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</si>
  <si>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</si>
  <si>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</si>
  <si>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</si>
  <si>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</si>
  <si>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</si>
  <si>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</si>
  <si>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</si>
  <si>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</si>
  <si>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</si>
  <si>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</si>
  <si>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</si>
  <si>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</si>
  <si>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</si>
  <si>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</si>
  <si>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</si>
  <si>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</si>
  <si>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</si>
  <si>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</si>
  <si>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</si>
  <si>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</si>
  <si>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</si>
  <si>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</si>
  <si>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</si>
  <si>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</si>
  <si>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</si>
  <si>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</si>
  <si>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</si>
  <si>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</si>
  <si>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</si>
  <si>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</si>
  <si>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</si>
  <si>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</si>
  <si>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</si>
  <si>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</si>
  <si>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</si>
  <si>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</si>
  <si>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</si>
  <si>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</si>
  <si>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</si>
  <si>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</si>
  <si>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</si>
  <si>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</si>
  <si>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</si>
  <si>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</si>
  <si>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</si>
  <si>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</si>
  <si>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</si>
  <si>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</si>
  <si>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</si>
  <si>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</si>
  <si>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</si>
  <si>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</si>
  <si>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</si>
  <si>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</si>
  <si>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</si>
  <si>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</si>
  <si>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</si>
  <si>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</si>
  <si>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</si>
  <si>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</si>
  <si>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</si>
  <si>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</si>
  <si>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</si>
  <si>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</si>
  <si>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</si>
  <si>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</si>
  <si>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</si>
  <si>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</si>
  <si>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</si>
  <si>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</si>
  <si>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</si>
  <si>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</si>
  <si>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</si>
  <si>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</si>
  <si>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</si>
  <si>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</si>
  <si>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</si>
  <si>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</si>
  <si>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</si>
  <si>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</si>
  <si>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</si>
  <si>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</si>
  <si>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</si>
  <si>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</si>
  <si>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</si>
  <si>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</si>
  <si>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</si>
  <si>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</si>
  <si>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</si>
  <si>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</si>
  <si>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</si>
  <si>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</si>
  <si>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</si>
  <si>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</si>
  <si>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</si>
  <si>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</si>
  <si>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</si>
  <si>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</si>
  <si>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</si>
  <si>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</si>
  <si>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</si>
  <si>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</si>
  <si>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</si>
  <si>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</si>
  <si>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</si>
  <si>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</si>
  <si>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</si>
  <si>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</si>
  <si>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</si>
  <si>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</si>
  <si>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</si>
  <si>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</si>
  <si>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</si>
  <si>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</si>
  <si>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</si>
  <si>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</si>
  <si>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</si>
  <si>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</si>
  <si>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</si>
  <si>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</si>
  <si>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</si>
  <si>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</si>
  <si>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</si>
  <si>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</si>
  <si>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</si>
  <si>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</si>
  <si>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</si>
  <si>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</si>
  <si>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</si>
  <si>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</si>
  <si>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</si>
  <si>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</si>
  <si>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</si>
  <si>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</si>
  <si>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</si>
  <si>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</si>
  <si>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</si>
  <si>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</si>
  <si>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</si>
  <si>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</si>
  <si>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</si>
  <si>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</si>
  <si>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</si>
  <si>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</si>
  <si>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wg stanu na 31.12.2016 r.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</si>
  <si>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</si>
  <si>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</si>
  <si>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</si>
  <si>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</si>
  <si>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</si>
  <si>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</si>
  <si>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</si>
  <si>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</si>
  <si>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</si>
  <si>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</si>
  <si>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</si>
  <si>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</si>
  <si>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</si>
  <si>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</si>
  <si>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</si>
  <si>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</si>
  <si>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</si>
  <si>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</si>
  <si>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</si>
  <si>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</si>
  <si>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Liczba </t>
  </si>
  <si>
    <t>Imię i nazwisko pracownika nadleśnictwa zestawiającego dane z zakresu ochrony przyrody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</si>
  <si>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</si>
  <si>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</si>
  <si>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</si>
  <si>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</si>
  <si>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PZO/PO/PUL - w trakcie sporządzania</t>
  </si>
  <si>
    <t>PZO/PO/PUL  -  zatwierdzony-  data zatwierdzenia</t>
  </si>
  <si>
    <t>Stan zawansowania prac:</t>
  </si>
  <si>
    <t xml:space="preserve">czas prowadzenia zagadnień z zakresu ochrony przyrody </t>
  </si>
  <si>
    <t>Staż pracy w LP/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</si>
  <si>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</si>
  <si>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</si>
  <si>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</si>
  <si>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</si>
  <si>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</si>
  <si>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</si>
  <si>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</si>
  <si>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</si>
  <si>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</si>
  <si>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</si>
  <si>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</si>
  <si>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</si>
  <si>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</si>
  <si>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</si>
  <si>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</si>
  <si>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</si>
  <si>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</si>
  <si>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</si>
  <si>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</si>
  <si>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</si>
  <si>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</si>
  <si>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</si>
  <si>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</si>
  <si>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</si>
  <si>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</si>
  <si>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</si>
  <si>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</si>
  <si>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</si>
  <si>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</si>
  <si>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</si>
  <si>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</si>
  <si>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</si>
  <si>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</si>
  <si>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</si>
  <si>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</si>
  <si>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r>
      <t xml:space="preserve">Proponowana kolejność </t>
    </r>
    <r>
      <rPr>
        <b/>
        <sz val="10"/>
        <rFont val="Georgia"/>
        <family val="1"/>
        <charset val="238"/>
      </rPr>
      <t>gatunkami</t>
    </r>
    <r>
      <rPr>
        <sz val="10"/>
        <rFont val="Georgia"/>
        <family val="1"/>
        <charset val="238"/>
      </rPr>
      <t xml:space="preserve"> dla poszczególnych nadleśnictw</t>
    </r>
  </si>
  <si>
    <t xml:space="preserve">   </t>
  </si>
  <si>
    <t>par (lp. 1 – 16)</t>
  </si>
  <si>
    <t>Uwagi  liczba gniazd w strefie , zdublowanie gatunków, gniazdo w rezerwacie etc.</t>
  </si>
  <si>
    <t>sztuk (lp.17 – 49)</t>
  </si>
  <si>
    <t>Jedwabno</t>
  </si>
  <si>
    <t xml:space="preserve">Rezerwat "Jezioro Kośno" połozony jest na gruntah dwóch Nadleśnic tj. Olsztyn i Jedwabno. Łączna powierzchnia rezerwatu wynosi 1195,70 ha z czego zdecydowana większość najduje się na terenie Nadleśnictwa Olsztyn. </t>
  </si>
  <si>
    <t>Sporządził:</t>
  </si>
  <si>
    <t>Paulina Dębowska</t>
  </si>
  <si>
    <t xml:space="preserve">Zatwierdził: </t>
  </si>
  <si>
    <t>Zatępca Nadleśniczego</t>
  </si>
  <si>
    <t>Magdalena Miścierewicz</t>
  </si>
  <si>
    <t>Olsztyn (N-ctwo Jedwabno)</t>
  </si>
  <si>
    <t>OCHK Puszczy Napiwodzko-Ramuckiej</t>
  </si>
  <si>
    <t>PLB280007</t>
  </si>
  <si>
    <t>Puszcza Napiwodzko-Ramucka</t>
  </si>
  <si>
    <t>warmińsko-mazurskie</t>
  </si>
  <si>
    <t>PLH280052</t>
  </si>
  <si>
    <t>Ostoja Napiwodzko-Ramucka</t>
  </si>
  <si>
    <t>wał obronny z XI-XII w. wpisany do rejestru zabytków</t>
  </si>
  <si>
    <t>cmentarz wojskowy z okresu I Wojny Swiatowej we Wsi Zimna Woda oddz. 101 h wpisany do rejestru zabytków</t>
  </si>
  <si>
    <t>PZO zatwierdzony - zarządzenie Regionalnego Dyrektora Ochrony Środowiska w Olsztynie z dnia 23 lutego 2015 r.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</si>
</sst>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2"/>
      <name val="Georgia"/>
      <family val="1"/>
      <charset val="238"/>
    </font>
    <font>
      <sz val="10"/>
      <name val="Georgia"/>
      <family val="1"/>
      <charset val="238"/>
    </font>
    <font>
      <sz val="11"/>
      <color theme="0"/>
      <name val="Georgia"/>
      <family val="1"/>
      <charset val="238"/>
    </font>
    <font>
      <sz val="12"/>
      <color theme="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9"/>
      <name val="Georgia"/>
      <family val="1"/>
      <charset val="238"/>
    </font>
    <font>
      <sz val="9"/>
      <name val="Georgia"/>
      <family val="1"/>
      <charset val="238"/>
    </font>
    <font>
      <sz val="9"/>
      <color theme="1"/>
      <name val="Georgia"/>
      <family val="1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  <font>
      <sz val="11"/>
      <name val="Arial CE"/>
      <charset val="238"/>
    </font>
    <font>
      <sz val="11"/>
      <name val="Georgia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99FF66"/>
        <bgColor indexed="64"/>
      </patternFill>
    </fill>
    <fill>
      <patternFill patternType="solid">
        <fgColor rgb="FFCCFF66"/>
        <bgColor auto="1"/>
      </patternFill>
    </fill>
    <fill>
      <patternFill patternType="solid">
        <fgColor rgb="FF66FF33"/>
        <bgColor auto="1"/>
      </patternFill>
    </fill>
    <fill>
      <patternFill patternType="solid">
        <fgColor rgb="FF33CC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CFFA7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2" fillId="5" borderId="0" applyNumberFormat="0" applyBorder="0" applyAlignment="0" applyProtection="0"/>
    <xf numFmtId="43" fontId="26" fillId="0" borderId="0" applyFont="0" applyFill="0" applyBorder="0" applyAlignment="0" applyProtection="0"/>
  </cellStyleXfs>
  <cellXfs count="626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40" xfId="3" applyNumberFormat="1" applyFont="1" applyBorder="1"/>
    <xf numFmtId="164" fontId="6" fillId="0" borderId="15" xfId="3" applyNumberFormat="1" applyFont="1" applyBorder="1"/>
    <xf numFmtId="164" fontId="6" fillId="0" borderId="29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6" fillId="0" borderId="38" xfId="3" applyNumberFormat="1" applyFont="1" applyBorder="1" applyAlignment="1">
      <alignment horizontal="right"/>
    </xf>
    <xf numFmtId="2" fontId="6" fillId="0" borderId="30" xfId="3" applyNumberFormat="1" applyFont="1" applyBorder="1" applyAlignment="1">
      <alignment horizontal="right"/>
    </xf>
    <xf numFmtId="2" fontId="12" fillId="0" borderId="0" xfId="3" applyNumberFormat="1" applyFont="1"/>
    <xf numFmtId="2" fontId="6" fillId="0" borderId="29" xfId="3" applyNumberFormat="1" applyFont="1" applyBorder="1"/>
    <xf numFmtId="2" fontId="6" fillId="0" borderId="40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4" fillId="0" borderId="0" xfId="0" applyFont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30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9" fillId="0" borderId="0" xfId="0" applyFont="1"/>
    <xf numFmtId="0" fontId="9" fillId="0" borderId="0" xfId="5" applyFont="1"/>
    <xf numFmtId="0" fontId="17" fillId="0" borderId="0" xfId="0" applyFont="1"/>
    <xf numFmtId="0" fontId="4" fillId="0" borderId="0" xfId="1" applyFont="1"/>
    <xf numFmtId="1" fontId="4" fillId="0" borderId="0" xfId="1" applyNumberFormat="1" applyFont="1"/>
    <xf numFmtId="1" fontId="20" fillId="0" borderId="0" xfId="0" applyNumberFormat="1" applyFont="1"/>
    <xf numFmtId="4" fontId="4" fillId="0" borderId="0" xfId="3" applyNumberFormat="1"/>
    <xf numFmtId="3" fontId="4" fillId="0" borderId="0" xfId="3" applyNumberFormat="1"/>
    <xf numFmtId="0" fontId="21" fillId="0" borderId="14" xfId="3" applyFont="1" applyBorder="1" applyAlignment="1">
      <alignment horizontal="right"/>
    </xf>
    <xf numFmtId="0" fontId="0" fillId="0" borderId="0" xfId="0" applyFill="1"/>
    <xf numFmtId="0" fontId="13" fillId="0" borderId="6" xfId="4" applyFont="1" applyFill="1" applyBorder="1" applyAlignment="1">
      <alignment horizontal="right"/>
    </xf>
    <xf numFmtId="1" fontId="13" fillId="0" borderId="38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38" xfId="4" applyFont="1" applyFill="1" applyBorder="1" applyAlignment="1">
      <alignment horizontal="right"/>
    </xf>
    <xf numFmtId="2" fontId="13" fillId="0" borderId="40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30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30" xfId="4" applyFont="1" applyFill="1" applyBorder="1" applyAlignment="1">
      <alignment horizontal="right"/>
    </xf>
    <xf numFmtId="2" fontId="13" fillId="0" borderId="29" xfId="4" applyNumberFormat="1" applyFont="1" applyFill="1" applyBorder="1" applyAlignment="1">
      <alignment horizontal="right"/>
    </xf>
    <xf numFmtId="0" fontId="0" fillId="0" borderId="0" xfId="0" applyBorder="1"/>
    <xf numFmtId="0" fontId="21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2" fontId="6" fillId="0" borderId="38" xfId="0" applyNumberFormat="1" applyFont="1" applyBorder="1"/>
    <xf numFmtId="2" fontId="6" fillId="0" borderId="30" xfId="0" applyNumberFormat="1" applyFont="1" applyBorder="1"/>
    <xf numFmtId="0" fontId="0" fillId="2" borderId="0" xfId="0" applyFill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20" fillId="0" borderId="34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20" fillId="0" borderId="0" xfId="0" applyFont="1"/>
    <xf numFmtId="0" fontId="6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2" borderId="48" xfId="0" applyFont="1" applyFill="1" applyBorder="1" applyAlignment="1">
      <alignment horizontal="left" vertical="top"/>
    </xf>
    <xf numFmtId="49" fontId="25" fillId="2" borderId="30" xfId="0" applyNumberFormat="1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4" fontId="25" fillId="2" borderId="30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6" borderId="4" xfId="0" applyFont="1" applyFill="1" applyBorder="1"/>
    <xf numFmtId="0" fontId="6" fillId="6" borderId="17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2" borderId="0" xfId="0" applyFill="1"/>
    <xf numFmtId="0" fontId="13" fillId="0" borderId="40" xfId="4" applyFont="1" applyFill="1" applyBorder="1" applyAlignment="1">
      <alignment horizontal="right"/>
    </xf>
    <xf numFmtId="0" fontId="13" fillId="0" borderId="29" xfId="4" applyFont="1" applyFill="1" applyBorder="1" applyAlignment="1">
      <alignment horizontal="right"/>
    </xf>
    <xf numFmtId="0" fontId="28" fillId="2" borderId="0" xfId="4" applyFont="1" applyFill="1" applyBorder="1" applyAlignment="1">
      <alignment horizontal="left"/>
    </xf>
    <xf numFmtId="0" fontId="6" fillId="2" borderId="17" xfId="4" applyFont="1" applyFill="1" applyBorder="1" applyAlignment="1"/>
    <xf numFmtId="0" fontId="6" fillId="2" borderId="17" xfId="4" applyFont="1" applyFill="1" applyBorder="1" applyAlignment="1">
      <alignment horizontal="center"/>
    </xf>
    <xf numFmtId="0" fontId="6" fillId="2" borderId="4" xfId="4" applyFont="1" applyFill="1" applyBorder="1" applyAlignment="1"/>
    <xf numFmtId="0" fontId="6" fillId="2" borderId="4" xfId="4" applyFont="1" applyFill="1" applyBorder="1" applyAlignment="1">
      <alignment horizontal="center"/>
    </xf>
    <xf numFmtId="4" fontId="6" fillId="2" borderId="3" xfId="3" applyNumberFormat="1" applyFont="1" applyFill="1" applyBorder="1"/>
    <xf numFmtId="4" fontId="6" fillId="2" borderId="50" xfId="3" applyNumberFormat="1" applyFont="1" applyFill="1" applyBorder="1"/>
    <xf numFmtId="0" fontId="6" fillId="2" borderId="4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2" fillId="2" borderId="17" xfId="9" applyFont="1" applyFill="1" applyBorder="1" applyAlignment="1">
      <alignment horizontal="right"/>
    </xf>
    <xf numFmtId="0" fontId="2" fillId="2" borderId="21" xfId="9" applyFont="1" applyFill="1" applyBorder="1"/>
    <xf numFmtId="0" fontId="2" fillId="2" borderId="31" xfId="9" applyFont="1" applyFill="1" applyBorder="1" applyAlignment="1">
      <alignment horizontal="right"/>
    </xf>
    <xf numFmtId="0" fontId="2" fillId="2" borderId="32" xfId="9" applyFont="1" applyFill="1" applyBorder="1"/>
    <xf numFmtId="0" fontId="2" fillId="2" borderId="0" xfId="9" applyFont="1" applyFill="1" applyBorder="1" applyAlignment="1">
      <alignment vertical="center"/>
    </xf>
    <xf numFmtId="0" fontId="2" fillId="2" borderId="22" xfId="9" applyFont="1" applyFill="1" applyBorder="1" applyAlignment="1">
      <alignment horizontal="right"/>
    </xf>
    <xf numFmtId="0" fontId="2" fillId="2" borderId="25" xfId="9" applyFont="1" applyFill="1" applyBorder="1"/>
    <xf numFmtId="0" fontId="4" fillId="2" borderId="0" xfId="1" applyFill="1"/>
    <xf numFmtId="2" fontId="4" fillId="2" borderId="0" xfId="1" applyNumberFormat="1" applyFill="1"/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164" fontId="13" fillId="0" borderId="38" xfId="4" applyNumberFormat="1" applyFont="1" applyBorder="1" applyAlignment="1">
      <alignment horizontal="right"/>
    </xf>
    <xf numFmtId="2" fontId="6" fillId="0" borderId="19" xfId="3" applyNumberFormat="1" applyFont="1" applyBorder="1" applyAlignment="1">
      <alignment horizontal="right"/>
    </xf>
    <xf numFmtId="49" fontId="6" fillId="2" borderId="4" xfId="3" applyNumberFormat="1" applyFont="1" applyFill="1" applyBorder="1"/>
    <xf numFmtId="49" fontId="6" fillId="2" borderId="17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0" fontId="6" fillId="2" borderId="47" xfId="1" applyFont="1" applyFill="1" applyBorder="1" applyAlignment="1">
      <alignment horizontal="right" vertical="center"/>
    </xf>
    <xf numFmtId="0" fontId="6" fillId="2" borderId="66" xfId="1" applyFont="1" applyFill="1" applyBorder="1" applyAlignment="1">
      <alignment vertical="center"/>
    </xf>
    <xf numFmtId="1" fontId="8" fillId="2" borderId="66" xfId="1" applyNumberFormat="1" applyFont="1" applyFill="1" applyBorder="1"/>
    <xf numFmtId="1" fontId="8" fillId="2" borderId="30" xfId="1" applyNumberFormat="1" applyFont="1" applyFill="1" applyBorder="1"/>
    <xf numFmtId="0" fontId="4" fillId="2" borderId="27" xfId="1" applyFill="1" applyBorder="1"/>
    <xf numFmtId="2" fontId="4" fillId="2" borderId="27" xfId="1" applyNumberFormat="1" applyFill="1" applyBorder="1"/>
    <xf numFmtId="0" fontId="4" fillId="0" borderId="27" xfId="1" applyBorder="1"/>
    <xf numFmtId="1" fontId="8" fillId="2" borderId="20" xfId="1" applyNumberFormat="1" applyFont="1" applyFill="1" applyBorder="1"/>
    <xf numFmtId="1" fontId="8" fillId="2" borderId="45" xfId="1" applyNumberFormat="1" applyFont="1" applyFill="1" applyBorder="1" applyAlignment="1">
      <alignment horizontal="right" vertical="center"/>
    </xf>
    <xf numFmtId="1" fontId="8" fillId="2" borderId="11" xfId="1" applyNumberFormat="1" applyFont="1" applyFill="1" applyBorder="1" applyAlignment="1">
      <alignment horizontal="right" vertical="center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2" borderId="3" xfId="10" applyNumberFormat="1" applyFont="1" applyFill="1" applyBorder="1" applyAlignment="1">
      <alignment horizontal="center"/>
    </xf>
    <xf numFmtId="1" fontId="6" fillId="2" borderId="3" xfId="3" applyNumberFormat="1" applyFont="1" applyFill="1" applyBorder="1" applyAlignment="1">
      <alignment horizontal="right"/>
    </xf>
    <xf numFmtId="0" fontId="18" fillId="0" borderId="0" xfId="2" applyFont="1"/>
    <xf numFmtId="0" fontId="6" fillId="0" borderId="0" xfId="2" applyFont="1"/>
    <xf numFmtId="0" fontId="18" fillId="0" borderId="0" xfId="1" applyFont="1"/>
    <xf numFmtId="0" fontId="14" fillId="0" borderId="0" xfId="1" applyFont="1"/>
    <xf numFmtId="2" fontId="14" fillId="0" borderId="0" xfId="1" applyNumberFormat="1" applyFont="1"/>
    <xf numFmtId="0" fontId="18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18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0" fontId="16" fillId="0" borderId="0" xfId="5" applyFont="1" applyAlignment="1">
      <alignment horizontal="center" vertical="top" wrapText="1"/>
    </xf>
    <xf numFmtId="0" fontId="17" fillId="0" borderId="0" xfId="5" applyFont="1"/>
    <xf numFmtId="0" fontId="14" fillId="0" borderId="0" xfId="2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27" xfId="0" applyFont="1" applyFill="1" applyBorder="1"/>
    <xf numFmtId="0" fontId="9" fillId="0" borderId="0" xfId="0" applyFont="1" applyAlignment="1">
      <alignment vertical="center"/>
    </xf>
    <xf numFmtId="0" fontId="10" fillId="0" borderId="27" xfId="1" applyFont="1" applyFill="1" applyBorder="1"/>
    <xf numFmtId="0" fontId="4" fillId="0" borderId="0" xfId="1" applyFill="1"/>
    <xf numFmtId="0" fontId="4" fillId="0" borderId="21" xfId="1" applyFill="1" applyBorder="1"/>
    <xf numFmtId="2" fontId="4" fillId="0" borderId="21" xfId="1" applyNumberFormat="1" applyFill="1" applyBorder="1"/>
    <xf numFmtId="2" fontId="4" fillId="0" borderId="0" xfId="1" applyNumberFormat="1" applyFill="1"/>
    <xf numFmtId="0" fontId="18" fillId="0" borderId="0" xfId="2" applyFont="1" applyFill="1" applyAlignment="1"/>
    <xf numFmtId="0" fontId="6" fillId="0" borderId="0" xfId="2" applyFont="1" applyFill="1"/>
    <xf numFmtId="0" fontId="6" fillId="0" borderId="0" xfId="0" applyFont="1" applyFill="1" applyAlignment="1">
      <alignment horizontal="right"/>
    </xf>
    <xf numFmtId="0" fontId="18" fillId="0" borderId="27" xfId="3" applyFont="1" applyFill="1" applyBorder="1"/>
    <xf numFmtId="0" fontId="14" fillId="0" borderId="27" xfId="3" applyFont="1" applyFill="1" applyBorder="1"/>
    <xf numFmtId="164" fontId="6" fillId="0" borderId="42" xfId="3" applyNumberFormat="1" applyFont="1" applyFill="1" applyBorder="1" applyAlignment="1">
      <alignment horizontal="center"/>
    </xf>
    <xf numFmtId="0" fontId="0" fillId="0" borderId="49" xfId="0" applyFill="1" applyBorder="1"/>
    <xf numFmtId="0" fontId="18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4" fillId="0" borderId="0" xfId="4" applyFill="1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5" applyFont="1" applyFill="1" applyBorder="1"/>
    <xf numFmtId="0" fontId="0" fillId="2" borderId="15" xfId="0" applyFill="1" applyBorder="1"/>
    <xf numFmtId="0" fontId="0" fillId="2" borderId="0" xfId="0" applyFill="1" applyBorder="1"/>
    <xf numFmtId="0" fontId="4" fillId="2" borderId="0" xfId="5" applyFill="1" applyBorder="1"/>
    <xf numFmtId="0" fontId="4" fillId="0" borderId="27" xfId="1" applyFill="1" applyBorder="1"/>
    <xf numFmtId="2" fontId="14" fillId="0" borderId="0" xfId="1" applyNumberFormat="1" applyFont="1" applyBorder="1"/>
    <xf numFmtId="0" fontId="14" fillId="0" borderId="0" xfId="1" applyFont="1" applyBorder="1"/>
    <xf numFmtId="0" fontId="6" fillId="0" borderId="0" xfId="2" applyFont="1" applyFill="1" applyBorder="1" applyAlignment="1">
      <alignment horizontal="center"/>
    </xf>
    <xf numFmtId="0" fontId="6" fillId="0" borderId="44" xfId="2" applyFont="1" applyFill="1" applyBorder="1"/>
    <xf numFmtId="0" fontId="6" fillId="0" borderId="0" xfId="2" applyFont="1" applyFill="1" applyBorder="1"/>
    <xf numFmtId="0" fontId="6" fillId="0" borderId="0" xfId="2" applyFont="1" applyBorder="1"/>
    <xf numFmtId="0" fontId="14" fillId="0" borderId="0" xfId="3" applyFont="1" applyFill="1" applyBorder="1"/>
    <xf numFmtId="2" fontId="14" fillId="0" borderId="0" xfId="3" applyNumberFormat="1" applyFont="1" applyFill="1" applyBorder="1"/>
    <xf numFmtId="164" fontId="14" fillId="0" borderId="0" xfId="3" applyNumberFormat="1" applyFont="1" applyFill="1" applyBorder="1"/>
    <xf numFmtId="0" fontId="4" fillId="0" borderId="0" xfId="4" applyFill="1" applyBorder="1" applyAlignment="1">
      <alignment horizontal="left"/>
    </xf>
    <xf numFmtId="0" fontId="4" fillId="0" borderId="0" xfId="4" applyBorder="1" applyAlignment="1">
      <alignment horizontal="left"/>
    </xf>
    <xf numFmtId="0" fontId="14" fillId="0" borderId="44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5" xfId="4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1" fontId="6" fillId="0" borderId="27" xfId="10" applyNumberFormat="1" applyFont="1" applyBorder="1" applyAlignment="1">
      <alignment horizontal="right"/>
    </xf>
    <xf numFmtId="2" fontId="6" fillId="0" borderId="27" xfId="10" applyNumberFormat="1" applyFont="1" applyBorder="1" applyAlignment="1">
      <alignment horizontal="right"/>
    </xf>
    <xf numFmtId="1" fontId="6" fillId="0" borderId="52" xfId="10" applyNumberFormat="1" applyFont="1" applyBorder="1" applyAlignment="1">
      <alignment horizontal="right"/>
    </xf>
    <xf numFmtId="2" fontId="6" fillId="0" borderId="52" xfId="10" applyNumberFormat="1" applyFont="1" applyBorder="1" applyAlignment="1">
      <alignment horizontal="right"/>
    </xf>
    <xf numFmtId="0" fontId="0" fillId="0" borderId="6" xfId="0" applyBorder="1"/>
    <xf numFmtId="2" fontId="6" fillId="0" borderId="87" xfId="0" applyNumberFormat="1" applyFont="1" applyBorder="1"/>
    <xf numFmtId="2" fontId="6" fillId="0" borderId="4" xfId="0" applyNumberFormat="1" applyFont="1" applyBorder="1"/>
    <xf numFmtId="49" fontId="6" fillId="2" borderId="6" xfId="3" applyNumberFormat="1" applyFont="1" applyFill="1" applyBorder="1"/>
    <xf numFmtId="49" fontId="6" fillId="2" borderId="7" xfId="3" applyNumberFormat="1" applyFont="1" applyFill="1" applyBorder="1"/>
    <xf numFmtId="0" fontId="6" fillId="2" borderId="26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4" fontId="6" fillId="2" borderId="27" xfId="3" applyNumberFormat="1" applyFont="1" applyFill="1" applyBorder="1" applyAlignment="1">
      <alignment horizontal="center" vertical="center"/>
    </xf>
    <xf numFmtId="49" fontId="6" fillId="0" borderId="14" xfId="3" applyNumberFormat="1" applyFont="1" applyBorder="1"/>
    <xf numFmtId="0" fontId="13" fillId="0" borderId="29" xfId="4" applyFont="1" applyBorder="1" applyAlignment="1">
      <alignment horizontal="right"/>
    </xf>
    <xf numFmtId="4" fontId="6" fillId="10" borderId="1" xfId="3" applyNumberFormat="1" applyFont="1" applyFill="1" applyBorder="1"/>
    <xf numFmtId="4" fontId="6" fillId="10" borderId="52" xfId="3" applyNumberFormat="1" applyFont="1" applyFill="1" applyBorder="1"/>
    <xf numFmtId="3" fontId="6" fillId="9" borderId="3" xfId="4" applyNumberFormat="1" applyFont="1" applyFill="1" applyBorder="1" applyAlignment="1">
      <alignment horizontal="right"/>
    </xf>
    <xf numFmtId="3" fontId="6" fillId="9" borderId="1" xfId="4" applyNumberFormat="1" applyFont="1" applyFill="1" applyBorder="1" applyAlignment="1">
      <alignment horizontal="right"/>
    </xf>
    <xf numFmtId="3" fontId="6" fillId="9" borderId="26" xfId="4" applyNumberFormat="1" applyFont="1" applyFill="1" applyBorder="1" applyAlignment="1">
      <alignment horizontal="right"/>
    </xf>
    <xf numFmtId="2" fontId="6" fillId="9" borderId="3" xfId="4" applyNumberFormat="1" applyFont="1" applyFill="1" applyBorder="1" applyAlignment="1">
      <alignment horizontal="right"/>
    </xf>
    <xf numFmtId="2" fontId="6" fillId="9" borderId="1" xfId="4" applyNumberFormat="1" applyFont="1" applyFill="1" applyBorder="1" applyAlignment="1">
      <alignment horizontal="right"/>
    </xf>
    <xf numFmtId="0" fontId="4" fillId="9" borderId="42" xfId="4" applyFill="1" applyBorder="1" applyAlignment="1">
      <alignment horizontal="center"/>
    </xf>
    <xf numFmtId="0" fontId="4" fillId="9" borderId="27" xfId="4" applyFill="1" applyBorder="1" applyAlignment="1">
      <alignment horizontal="center"/>
    </xf>
    <xf numFmtId="0" fontId="4" fillId="9" borderId="42" xfId="4" applyFill="1" applyBorder="1" applyAlignment="1">
      <alignment horizontal="right"/>
    </xf>
    <xf numFmtId="0" fontId="4" fillId="9" borderId="8" xfId="4" applyFill="1" applyBorder="1"/>
    <xf numFmtId="0" fontId="6" fillId="9" borderId="8" xfId="4" applyFont="1" applyFill="1" applyBorder="1" applyAlignment="1">
      <alignment horizontal="center"/>
    </xf>
    <xf numFmtId="4" fontId="6" fillId="9" borderId="8" xfId="4" applyNumberFormat="1" applyFont="1" applyFill="1" applyBorder="1" applyAlignment="1">
      <alignment horizontal="right"/>
    </xf>
    <xf numFmtId="4" fontId="6" fillId="9" borderId="27" xfId="4" applyNumberFormat="1" applyFont="1" applyFill="1" applyBorder="1" applyAlignment="1">
      <alignment horizontal="right"/>
    </xf>
    <xf numFmtId="4" fontId="6" fillId="9" borderId="42" xfId="4" applyNumberFormat="1" applyFont="1" applyFill="1" applyBorder="1" applyAlignment="1">
      <alignment horizontal="right"/>
    </xf>
    <xf numFmtId="4" fontId="17" fillId="9" borderId="45" xfId="0" applyNumberFormat="1" applyFont="1" applyFill="1" applyBorder="1" applyAlignment="1">
      <alignment horizontal="right" vertical="center"/>
    </xf>
    <xf numFmtId="0" fontId="6" fillId="11" borderId="50" xfId="2" applyFont="1" applyFill="1" applyBorder="1" applyAlignment="1">
      <alignment horizontal="center" vertical="center"/>
    </xf>
    <xf numFmtId="0" fontId="6" fillId="11" borderId="51" xfId="2" applyFont="1" applyFill="1" applyBorder="1" applyAlignment="1">
      <alignment horizontal="right"/>
    </xf>
    <xf numFmtId="0" fontId="0" fillId="11" borderId="51" xfId="0" applyFill="1" applyBorder="1" applyAlignment="1">
      <alignment horizontal="right"/>
    </xf>
    <xf numFmtId="0" fontId="6" fillId="11" borderId="25" xfId="2" applyFont="1" applyFill="1" applyBorder="1" applyAlignment="1">
      <alignment horizontal="right"/>
    </xf>
    <xf numFmtId="0" fontId="13" fillId="11" borderId="25" xfId="2" applyFont="1" applyFill="1" applyBorder="1" applyAlignment="1">
      <alignment horizontal="right"/>
    </xf>
    <xf numFmtId="0" fontId="6" fillId="9" borderId="4" xfId="3" applyFont="1" applyFill="1" applyBorder="1" applyAlignment="1">
      <alignment horizontal="right"/>
    </xf>
    <xf numFmtId="0" fontId="6" fillId="9" borderId="17" xfId="3" applyFont="1" applyFill="1" applyBorder="1" applyAlignment="1">
      <alignment horizontal="right"/>
    </xf>
    <xf numFmtId="0" fontId="31" fillId="0" borderId="0" xfId="1" applyFont="1"/>
    <xf numFmtId="2" fontId="31" fillId="0" borderId="0" xfId="1" applyNumberFormat="1" applyFont="1"/>
    <xf numFmtId="2" fontId="31" fillId="0" borderId="0" xfId="1" applyNumberFormat="1" applyFont="1" applyAlignment="1"/>
    <xf numFmtId="0" fontId="32" fillId="0" borderId="0" xfId="0" applyFont="1"/>
    <xf numFmtId="2" fontId="8" fillId="2" borderId="66" xfId="1" applyNumberFormat="1" applyFont="1" applyFill="1" applyBorder="1"/>
    <xf numFmtId="2" fontId="8" fillId="2" borderId="45" xfId="1" applyNumberFormat="1" applyFont="1" applyFill="1" applyBorder="1" applyAlignment="1">
      <alignment horizontal="right" vertical="center"/>
    </xf>
    <xf numFmtId="2" fontId="8" fillId="2" borderId="30" xfId="1" applyNumberFormat="1" applyFont="1" applyFill="1" applyBorder="1"/>
    <xf numFmtId="2" fontId="8" fillId="2" borderId="67" xfId="1" applyNumberFormat="1" applyFont="1" applyFill="1" applyBorder="1"/>
    <xf numFmtId="2" fontId="8" fillId="2" borderId="41" xfId="1" applyNumberFormat="1" applyFont="1" applyFill="1" applyBorder="1" applyAlignment="1">
      <alignment horizontal="right" vertical="center"/>
    </xf>
    <xf numFmtId="2" fontId="4" fillId="0" borderId="48" xfId="1" applyNumberFormat="1" applyBorder="1"/>
    <xf numFmtId="2" fontId="4" fillId="0" borderId="17" xfId="1" applyNumberFormat="1" applyBorder="1"/>
    <xf numFmtId="2" fontId="8" fillId="2" borderId="12" xfId="1" applyNumberFormat="1" applyFont="1" applyFill="1" applyBorder="1" applyAlignment="1">
      <alignment horizontal="right" vertical="center"/>
    </xf>
    <xf numFmtId="4" fontId="2" fillId="2" borderId="30" xfId="9" applyNumberFormat="1" applyFont="1" applyFill="1" applyBorder="1"/>
    <xf numFmtId="4" fontId="2" fillId="2" borderId="48" xfId="9" applyNumberFormat="1" applyFont="1" applyFill="1" applyBorder="1"/>
    <xf numFmtId="4" fontId="2" fillId="2" borderId="17" xfId="9" applyNumberFormat="1" applyFont="1" applyFill="1" applyBorder="1"/>
    <xf numFmtId="4" fontId="2" fillId="2" borderId="34" xfId="9" applyNumberFormat="1" applyFont="1" applyFill="1" applyBorder="1"/>
    <xf numFmtId="4" fontId="2" fillId="2" borderId="43" xfId="9" applyNumberFormat="1" applyFont="1" applyFill="1" applyBorder="1"/>
    <xf numFmtId="4" fontId="2" fillId="2" borderId="31" xfId="9" applyNumberFormat="1" applyFont="1" applyFill="1" applyBorder="1"/>
    <xf numFmtId="4" fontId="2" fillId="2" borderId="34" xfId="9" applyNumberFormat="1" applyFont="1" applyFill="1" applyBorder="1" applyAlignment="1">
      <alignment vertical="center"/>
    </xf>
    <xf numFmtId="4" fontId="2" fillId="2" borderId="34" xfId="9" applyNumberFormat="1" applyFont="1" applyFill="1" applyBorder="1" applyAlignment="1">
      <alignment horizontal="right"/>
    </xf>
    <xf numFmtId="4" fontId="2" fillId="2" borderId="36" xfId="9" applyNumberFormat="1" applyFont="1" applyFill="1" applyBorder="1"/>
    <xf numFmtId="4" fontId="2" fillId="2" borderId="55" xfId="9" applyNumberFormat="1" applyFont="1" applyFill="1" applyBorder="1"/>
    <xf numFmtId="4" fontId="2" fillId="2" borderId="22" xfId="9" applyNumberFormat="1" applyFont="1" applyFill="1" applyBorder="1"/>
    <xf numFmtId="2" fontId="6" fillId="0" borderId="0" xfId="1" applyNumberFormat="1" applyFont="1" applyFill="1" applyAlignment="1">
      <alignment horizontal="right"/>
    </xf>
    <xf numFmtId="0" fontId="4" fillId="0" borderId="0" xfId="2" applyBorder="1"/>
    <xf numFmtId="0" fontId="13" fillId="11" borderId="63" xfId="2" applyFont="1" applyFill="1" applyBorder="1" applyAlignment="1">
      <alignment horizontal="right"/>
    </xf>
    <xf numFmtId="0" fontId="6" fillId="0" borderId="0" xfId="2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2" borderId="3" xfId="3" applyNumberFormat="1" applyFont="1" applyFill="1" applyBorder="1" applyAlignment="1">
      <alignment horizontal="right"/>
    </xf>
    <xf numFmtId="2" fontId="6" fillId="2" borderId="50" xfId="3" applyNumberFormat="1" applyFont="1" applyFill="1" applyBorder="1" applyAlignment="1">
      <alignment horizontal="right"/>
    </xf>
    <xf numFmtId="0" fontId="16" fillId="9" borderId="12" xfId="0" applyFont="1" applyFill="1" applyBorder="1" applyAlignment="1">
      <alignment horizontal="center"/>
    </xf>
    <xf numFmtId="4" fontId="17" fillId="9" borderId="11" xfId="0" applyNumberFormat="1" applyFont="1" applyFill="1" applyBorder="1" applyAlignment="1">
      <alignment horizontal="right" vertical="center"/>
    </xf>
    <xf numFmtId="0" fontId="16" fillId="9" borderId="52" xfId="0" applyFont="1" applyFill="1" applyBorder="1" applyAlignment="1">
      <alignment horizontal="center"/>
    </xf>
    <xf numFmtId="0" fontId="16" fillId="8" borderId="50" xfId="0" applyFont="1" applyFill="1" applyBorder="1" applyAlignment="1"/>
    <xf numFmtId="0" fontId="16" fillId="8" borderId="51" xfId="0" applyFont="1" applyFill="1" applyBorder="1" applyAlignment="1"/>
    <xf numFmtId="0" fontId="16" fillId="8" borderId="52" xfId="0" applyFont="1" applyFill="1" applyBorder="1" applyAlignment="1"/>
    <xf numFmtId="0" fontId="16" fillId="8" borderId="11" xfId="0" applyFont="1" applyFill="1" applyBorder="1" applyAlignment="1">
      <alignment horizontal="center"/>
    </xf>
    <xf numFmtId="0" fontId="16" fillId="8" borderId="45" xfId="0" applyFont="1" applyFill="1" applyBorder="1" applyAlignment="1">
      <alignment horizontal="center"/>
    </xf>
    <xf numFmtId="4" fontId="17" fillId="8" borderId="45" xfId="0" applyNumberFormat="1" applyFont="1" applyFill="1" applyBorder="1" applyAlignment="1">
      <alignment horizontal="right" vertical="center"/>
    </xf>
    <xf numFmtId="4" fontId="0" fillId="0" borderId="50" xfId="0" applyNumberFormat="1" applyFill="1" applyBorder="1"/>
    <xf numFmtId="4" fontId="0" fillId="0" borderId="52" xfId="0" applyNumberFormat="1" applyFill="1" applyBorder="1"/>
    <xf numFmtId="4" fontId="0" fillId="0" borderId="37" xfId="0" applyNumberFormat="1" applyFill="1" applyBorder="1"/>
    <xf numFmtId="4" fontId="0" fillId="0" borderId="86" xfId="0" applyNumberFormat="1" applyFill="1" applyBorder="1"/>
    <xf numFmtId="4" fontId="0" fillId="0" borderId="49" xfId="0" applyNumberFormat="1" applyFill="1" applyBorder="1"/>
    <xf numFmtId="0" fontId="30" fillId="0" borderId="0" xfId="4" applyFont="1" applyBorder="1" applyAlignment="1">
      <alignment horizontal="center" wrapText="1"/>
    </xf>
    <xf numFmtId="2" fontId="6" fillId="14" borderId="34" xfId="1" applyNumberFormat="1" applyFont="1" applyFill="1" applyBorder="1" applyAlignment="1">
      <alignment horizontal="center" vertical="top"/>
    </xf>
    <xf numFmtId="2" fontId="6" fillId="14" borderId="68" xfId="1" applyNumberFormat="1" applyFont="1" applyFill="1" applyBorder="1" applyAlignment="1">
      <alignment horizontal="center" vertical="top"/>
    </xf>
    <xf numFmtId="2" fontId="6" fillId="14" borderId="34" xfId="1" applyNumberFormat="1" applyFont="1" applyFill="1" applyBorder="1" applyAlignment="1">
      <alignment vertical="top"/>
    </xf>
    <xf numFmtId="2" fontId="6" fillId="14" borderId="68" xfId="1" applyNumberFormat="1" applyFont="1" applyFill="1" applyBorder="1" applyAlignment="1">
      <alignment vertical="top"/>
    </xf>
    <xf numFmtId="0" fontId="6" fillId="14" borderId="36" xfId="1" applyFont="1" applyFill="1" applyBorder="1" applyAlignment="1">
      <alignment horizontal="center"/>
    </xf>
    <xf numFmtId="2" fontId="6" fillId="14" borderId="36" xfId="1" applyNumberFormat="1" applyFont="1" applyFill="1" applyBorder="1" applyAlignment="1">
      <alignment horizontal="center"/>
    </xf>
    <xf numFmtId="2" fontId="6" fillId="14" borderId="39" xfId="1" applyNumberFormat="1" applyFont="1" applyFill="1" applyBorder="1" applyAlignment="1">
      <alignment horizontal="center"/>
    </xf>
    <xf numFmtId="0" fontId="6" fillId="14" borderId="39" xfId="1" applyFont="1" applyFill="1" applyBorder="1" applyAlignment="1">
      <alignment horizontal="center"/>
    </xf>
    <xf numFmtId="2" fontId="6" fillId="14" borderId="28" xfId="1" applyNumberFormat="1" applyFont="1" applyFill="1" applyBorder="1" applyAlignment="1">
      <alignment horizontal="center"/>
    </xf>
    <xf numFmtId="0" fontId="6" fillId="14" borderId="54" xfId="1" applyFont="1" applyFill="1" applyBorder="1" applyAlignment="1">
      <alignment horizontal="center"/>
    </xf>
    <xf numFmtId="2" fontId="6" fillId="14" borderId="71" xfId="1" applyNumberFormat="1" applyFont="1" applyFill="1" applyBorder="1" applyAlignment="1">
      <alignment horizontal="center"/>
    </xf>
    <xf numFmtId="2" fontId="6" fillId="14" borderId="65" xfId="1" applyNumberFormat="1" applyFont="1" applyFill="1" applyBorder="1" applyAlignment="1">
      <alignment horizontal="center"/>
    </xf>
    <xf numFmtId="0" fontId="2" fillId="13" borderId="1" xfId="9" applyFont="1" applyFill="1" applyBorder="1"/>
    <xf numFmtId="0" fontId="2" fillId="13" borderId="1" xfId="9" applyFont="1" applyFill="1" applyBorder="1" applyAlignment="1">
      <alignment horizontal="center"/>
    </xf>
    <xf numFmtId="0" fontId="2" fillId="13" borderId="52" xfId="9" applyFont="1" applyFill="1" applyBorder="1" applyAlignment="1">
      <alignment horizontal="center" vertical="top"/>
    </xf>
    <xf numFmtId="0" fontId="2" fillId="13" borderId="52" xfId="9" applyFont="1" applyFill="1" applyBorder="1" applyAlignment="1">
      <alignment vertical="top" wrapText="1"/>
    </xf>
    <xf numFmtId="0" fontId="2" fillId="13" borderId="2" xfId="9" applyFont="1" applyFill="1" applyBorder="1" applyAlignment="1">
      <alignment horizontal="center" vertical="top" wrapText="1"/>
    </xf>
    <xf numFmtId="0" fontId="2" fillId="13" borderId="8" xfId="9" applyFont="1" applyFill="1" applyBorder="1"/>
    <xf numFmtId="0" fontId="2" fillId="13" borderId="10" xfId="9" applyFont="1" applyFill="1" applyBorder="1" applyAlignment="1">
      <alignment horizontal="center"/>
    </xf>
    <xf numFmtId="0" fontId="2" fillId="13" borderId="52" xfId="9" applyFont="1" applyFill="1" applyBorder="1" applyAlignment="1">
      <alignment horizontal="center"/>
    </xf>
    <xf numFmtId="0" fontId="2" fillId="13" borderId="63" xfId="9" applyFont="1" applyFill="1" applyBorder="1" applyAlignment="1">
      <alignment horizontal="center"/>
    </xf>
    <xf numFmtId="0" fontId="6" fillId="12" borderId="3" xfId="3" applyFont="1" applyFill="1" applyBorder="1" applyAlignment="1">
      <alignment horizontal="center" vertical="center" wrapText="1"/>
    </xf>
    <xf numFmtId="0" fontId="6" fillId="12" borderId="26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center" vertical="center" wrapText="1"/>
    </xf>
    <xf numFmtId="2" fontId="6" fillId="12" borderId="52" xfId="3" applyNumberFormat="1" applyFont="1" applyFill="1" applyBorder="1"/>
    <xf numFmtId="0" fontId="6" fillId="12" borderId="5" xfId="3" applyFont="1" applyFill="1" applyBorder="1" applyAlignment="1">
      <alignment horizontal="center" vertical="center" wrapText="1"/>
    </xf>
    <xf numFmtId="0" fontId="6" fillId="12" borderId="52" xfId="3" applyFont="1" applyFill="1" applyBorder="1"/>
    <xf numFmtId="2" fontId="7" fillId="12" borderId="52" xfId="3" applyNumberFormat="1" applyFont="1" applyFill="1" applyBorder="1" applyAlignment="1">
      <alignment horizontal="center"/>
    </xf>
    <xf numFmtId="0" fontId="7" fillId="12" borderId="52" xfId="3" applyFont="1" applyFill="1" applyBorder="1" applyAlignment="1">
      <alignment horizontal="center"/>
    </xf>
    <xf numFmtId="2" fontId="6" fillId="12" borderId="52" xfId="3" applyNumberFormat="1" applyFont="1" applyFill="1" applyBorder="1" applyAlignment="1">
      <alignment horizontal="center"/>
    </xf>
    <xf numFmtId="0" fontId="6" fillId="12" borderId="52" xfId="3" applyFont="1" applyFill="1" applyBorder="1" applyAlignment="1">
      <alignment horizontal="center"/>
    </xf>
    <xf numFmtId="0" fontId="6" fillId="12" borderId="17" xfId="3" applyFont="1" applyFill="1" applyBorder="1" applyAlignment="1">
      <alignment horizontal="center" vertical="center" wrapText="1"/>
    </xf>
    <xf numFmtId="0" fontId="6" fillId="12" borderId="17" xfId="3" applyFont="1" applyFill="1" applyBorder="1" applyAlignment="1">
      <alignment horizontal="center"/>
    </xf>
    <xf numFmtId="2" fontId="6" fillId="12" borderId="72" xfId="3" applyNumberFormat="1" applyFont="1" applyFill="1" applyBorder="1" applyAlignment="1">
      <alignment horizontal="center"/>
    </xf>
    <xf numFmtId="0" fontId="6" fillId="12" borderId="18" xfId="3" applyFont="1" applyFill="1" applyBorder="1" applyAlignment="1">
      <alignment horizontal="center" vertical="center" wrapText="1"/>
    </xf>
    <xf numFmtId="0" fontId="6" fillId="12" borderId="72" xfId="0" applyFont="1" applyFill="1" applyBorder="1" applyAlignment="1">
      <alignment horizontal="center"/>
    </xf>
    <xf numFmtId="0" fontId="6" fillId="12" borderId="72" xfId="3" applyFont="1" applyFill="1" applyBorder="1" applyAlignment="1">
      <alignment horizontal="center"/>
    </xf>
    <xf numFmtId="0" fontId="28" fillId="15" borderId="71" xfId="4" applyFont="1" applyFill="1" applyBorder="1" applyAlignment="1">
      <alignment horizontal="left"/>
    </xf>
    <xf numFmtId="0" fontId="4" fillId="15" borderId="54" xfId="4" applyFill="1" applyBorder="1" applyAlignment="1">
      <alignment horizontal="left"/>
    </xf>
    <xf numFmtId="0" fontId="0" fillId="15" borderId="0" xfId="0" applyFill="1"/>
    <xf numFmtId="0" fontId="4" fillId="15" borderId="0" xfId="4" applyFill="1" applyAlignment="1">
      <alignment horizontal="left"/>
    </xf>
    <xf numFmtId="164" fontId="4" fillId="15" borderId="0" xfId="4" applyNumberFormat="1" applyFill="1" applyAlignment="1">
      <alignment horizontal="left"/>
    </xf>
    <xf numFmtId="0" fontId="4" fillId="15" borderId="0" xfId="4" applyFill="1" applyAlignment="1">
      <alignment horizontal="center"/>
    </xf>
    <xf numFmtId="164" fontId="4" fillId="15" borderId="0" xfId="4" applyNumberFormat="1" applyFill="1" applyAlignment="1">
      <alignment horizontal="center"/>
    </xf>
    <xf numFmtId="0" fontId="4" fillId="15" borderId="0" xfId="4" applyFill="1"/>
    <xf numFmtId="0" fontId="6" fillId="15" borderId="1" xfId="4" applyFont="1" applyFill="1" applyBorder="1" applyAlignment="1">
      <alignment horizontal="left"/>
    </xf>
    <xf numFmtId="0" fontId="6" fillId="15" borderId="4" xfId="4" applyFont="1" applyFill="1" applyBorder="1" applyAlignment="1">
      <alignment horizontal="left"/>
    </xf>
    <xf numFmtId="0" fontId="6" fillId="15" borderId="6" xfId="4" applyFont="1" applyFill="1" applyBorder="1" applyAlignment="1">
      <alignment horizontal="center"/>
    </xf>
    <xf numFmtId="0" fontId="6" fillId="15" borderId="36" xfId="4" applyFont="1" applyFill="1" applyBorder="1" applyAlignment="1">
      <alignment horizontal="center"/>
    </xf>
    <xf numFmtId="0" fontId="6" fillId="15" borderId="0" xfId="4" applyFont="1" applyFill="1" applyBorder="1" applyAlignment="1">
      <alignment horizontal="left"/>
    </xf>
    <xf numFmtId="0" fontId="13" fillId="15" borderId="36" xfId="4" applyFont="1" applyFill="1" applyBorder="1" applyAlignment="1">
      <alignment horizontal="left"/>
    </xf>
    <xf numFmtId="0" fontId="13" fillId="15" borderId="35" xfId="0" applyFont="1" applyFill="1" applyBorder="1" applyAlignment="1">
      <alignment horizontal="left"/>
    </xf>
    <xf numFmtId="164" fontId="7" fillId="15" borderId="35" xfId="4" applyNumberFormat="1" applyFont="1" applyFill="1" applyBorder="1" applyAlignment="1">
      <alignment horizontal="left"/>
    </xf>
    <xf numFmtId="0" fontId="7" fillId="15" borderId="5" xfId="4" applyFont="1" applyFill="1" applyBorder="1" applyAlignment="1">
      <alignment horizontal="center" vertical="center"/>
    </xf>
    <xf numFmtId="0" fontId="6" fillId="15" borderId="43" xfId="4" applyFont="1" applyFill="1" applyBorder="1"/>
    <xf numFmtId="0" fontId="4" fillId="15" borderId="88" xfId="4" applyFill="1" applyBorder="1"/>
    <xf numFmtId="0" fontId="6" fillId="15" borderId="38" xfId="4" applyFont="1" applyFill="1" applyBorder="1" applyAlignment="1">
      <alignment horizontal="center"/>
    </xf>
    <xf numFmtId="0" fontId="6" fillId="15" borderId="38" xfId="4" applyFont="1" applyFill="1" applyBorder="1" applyAlignment="1">
      <alignment horizontal="left"/>
    </xf>
    <xf numFmtId="0" fontId="13" fillId="15" borderId="38" xfId="4" applyFont="1" applyFill="1" applyBorder="1" applyAlignment="1">
      <alignment horizontal="left"/>
    </xf>
    <xf numFmtId="0" fontId="13" fillId="15" borderId="29" xfId="0" applyFont="1" applyFill="1" applyBorder="1" applyAlignment="1">
      <alignment horizontal="left"/>
    </xf>
    <xf numFmtId="164" fontId="7" fillId="15" borderId="5" xfId="0" applyNumberFormat="1" applyFont="1" applyFill="1" applyBorder="1" applyAlignment="1">
      <alignment horizontal="center"/>
    </xf>
    <xf numFmtId="164" fontId="7" fillId="15" borderId="5" xfId="4" applyNumberFormat="1" applyFont="1" applyFill="1" applyBorder="1" applyAlignment="1">
      <alignment horizontal="center"/>
    </xf>
    <xf numFmtId="0" fontId="7" fillId="15" borderId="44" xfId="4" applyFont="1" applyFill="1" applyBorder="1" applyAlignment="1">
      <alignment horizontal="center" vertical="center"/>
    </xf>
    <xf numFmtId="0" fontId="7" fillId="15" borderId="35" xfId="4" applyFont="1" applyFill="1" applyBorder="1" applyAlignment="1">
      <alignment horizontal="center" vertical="center"/>
    </xf>
    <xf numFmtId="0" fontId="6" fillId="15" borderId="6" xfId="4" applyFont="1" applyFill="1" applyBorder="1" applyAlignment="1">
      <alignment horizontal="left"/>
    </xf>
    <xf numFmtId="0" fontId="6" fillId="15" borderId="30" xfId="4" applyFont="1" applyFill="1" applyBorder="1" applyAlignment="1">
      <alignment horizontal="left"/>
    </xf>
    <xf numFmtId="0" fontId="13" fillId="15" borderId="30" xfId="4" applyFont="1" applyFill="1" applyBorder="1" applyAlignment="1">
      <alignment horizontal="left"/>
    </xf>
    <xf numFmtId="0" fontId="7" fillId="15" borderId="40" xfId="0" applyFont="1" applyFill="1" applyBorder="1" applyAlignment="1">
      <alignment horizontal="center"/>
    </xf>
    <xf numFmtId="0" fontId="7" fillId="15" borderId="23" xfId="4" applyFont="1" applyFill="1" applyBorder="1" applyAlignment="1">
      <alignment horizontal="center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7" fillId="15" borderId="14" xfId="0" applyFont="1" applyFill="1" applyBorder="1" applyAlignment="1">
      <alignment horizontal="center"/>
    </xf>
    <xf numFmtId="0" fontId="6" fillId="15" borderId="44" xfId="4" applyFont="1" applyFill="1" applyBorder="1" applyAlignment="1">
      <alignment horizontal="center" vertical="center"/>
    </xf>
    <xf numFmtId="0" fontId="6" fillId="15" borderId="29" xfId="4" applyFont="1" applyFill="1" applyBorder="1" applyAlignment="1">
      <alignment horizontal="center" vertical="center"/>
    </xf>
    <xf numFmtId="0" fontId="6" fillId="15" borderId="73" xfId="4" applyFont="1" applyFill="1" applyBorder="1" applyAlignment="1">
      <alignment horizontal="left"/>
    </xf>
    <xf numFmtId="0" fontId="6" fillId="15" borderId="74" xfId="4" applyFont="1" applyFill="1" applyBorder="1" applyAlignment="1">
      <alignment horizontal="center" vertical="center"/>
    </xf>
    <xf numFmtId="0" fontId="6" fillId="15" borderId="75" xfId="4" applyFont="1" applyFill="1" applyBorder="1" applyAlignment="1">
      <alignment horizontal="center" vertical="center"/>
    </xf>
    <xf numFmtId="0" fontId="6" fillId="15" borderId="76" xfId="0" applyFont="1" applyFill="1" applyBorder="1" applyAlignment="1">
      <alignment horizontal="center" vertical="center"/>
    </xf>
    <xf numFmtId="0" fontId="6" fillId="15" borderId="77" xfId="4" applyFont="1" applyFill="1" applyBorder="1" applyAlignment="1">
      <alignment horizontal="center"/>
    </xf>
    <xf numFmtId="164" fontId="6" fillId="15" borderId="78" xfId="4" applyNumberFormat="1" applyFont="1" applyFill="1" applyBorder="1" applyAlignment="1">
      <alignment horizontal="center" vertical="center"/>
    </xf>
    <xf numFmtId="164" fontId="6" fillId="15" borderId="79" xfId="4" applyNumberFormat="1" applyFont="1" applyFill="1" applyBorder="1" applyAlignment="1">
      <alignment horizontal="center" vertical="center"/>
    </xf>
    <xf numFmtId="0" fontId="6" fillId="15" borderId="79" xfId="4" applyFont="1" applyFill="1" applyBorder="1" applyAlignment="1">
      <alignment horizontal="center" vertical="center"/>
    </xf>
    <xf numFmtId="0" fontId="6" fillId="15" borderId="77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left"/>
    </xf>
    <xf numFmtId="0" fontId="6" fillId="17" borderId="0" xfId="0" applyFont="1" applyFill="1" applyBorder="1" applyAlignment="1">
      <alignment horizontal="right"/>
    </xf>
    <xf numFmtId="0" fontId="0" fillId="17" borderId="0" xfId="0" applyFill="1" applyBorder="1"/>
    <xf numFmtId="0" fontId="4" fillId="17" borderId="0" xfId="5" applyFill="1" applyBorder="1"/>
    <xf numFmtId="0" fontId="4" fillId="17" borderId="0" xfId="5" applyFont="1" applyFill="1" applyBorder="1"/>
    <xf numFmtId="0" fontId="20" fillId="17" borderId="0" xfId="0" applyFont="1" applyFill="1" applyBorder="1" applyAlignment="1">
      <alignment horizontal="right"/>
    </xf>
    <xf numFmtId="0" fontId="0" fillId="17" borderId="15" xfId="0" applyFill="1" applyBorder="1"/>
    <xf numFmtId="0" fontId="15" fillId="17" borderId="84" xfId="0" applyFont="1" applyFill="1" applyBorder="1" applyAlignment="1">
      <alignment horizontal="center" vertical="center" wrapText="1"/>
    </xf>
    <xf numFmtId="0" fontId="15" fillId="17" borderId="85" xfId="0" applyFont="1" applyFill="1" applyBorder="1" applyAlignment="1">
      <alignment horizontal="center" vertical="center" wrapText="1"/>
    </xf>
    <xf numFmtId="0" fontId="15" fillId="17" borderId="86" xfId="0" applyFont="1" applyFill="1" applyBorder="1" applyAlignment="1">
      <alignment horizontal="center" vertical="center" wrapText="1"/>
    </xf>
    <xf numFmtId="0" fontId="6" fillId="18" borderId="43" xfId="2" applyFont="1" applyFill="1" applyBorder="1" applyAlignment="1"/>
    <xf numFmtId="0" fontId="9" fillId="18" borderId="32" xfId="0" applyFont="1" applyFill="1" applyBorder="1" applyAlignment="1"/>
    <xf numFmtId="0" fontId="6" fillId="18" borderId="32" xfId="2" applyFont="1" applyFill="1" applyBorder="1" applyAlignment="1"/>
    <xf numFmtId="0" fontId="9" fillId="18" borderId="55" xfId="0" applyFont="1" applyFill="1" applyBorder="1"/>
    <xf numFmtId="0" fontId="15" fillId="18" borderId="25" xfId="0" applyFont="1" applyFill="1" applyBorder="1"/>
    <xf numFmtId="0" fontId="9" fillId="18" borderId="25" xfId="0" applyFont="1" applyFill="1" applyBorder="1"/>
    <xf numFmtId="0" fontId="9" fillId="18" borderId="24" xfId="5" applyFont="1" applyFill="1" applyBorder="1"/>
    <xf numFmtId="0" fontId="15" fillId="18" borderId="74" xfId="0" applyFont="1" applyFill="1" applyBorder="1" applyAlignment="1">
      <alignment horizontal="center" vertical="center" wrapText="1"/>
    </xf>
    <xf numFmtId="0" fontId="15" fillId="18" borderId="80" xfId="0" applyFont="1" applyFill="1" applyBorder="1" applyAlignment="1">
      <alignment horizontal="center" vertical="center" wrapText="1"/>
    </xf>
    <xf numFmtId="0" fontId="6" fillId="19" borderId="83" xfId="2" applyFont="1" applyFill="1" applyBorder="1" applyAlignment="1">
      <alignment horizontal="center" vertical="center" wrapText="1"/>
    </xf>
    <xf numFmtId="0" fontId="6" fillId="19" borderId="66" xfId="2" applyFont="1" applyFill="1" applyBorder="1" applyAlignment="1">
      <alignment horizontal="center" vertical="center" wrapText="1"/>
    </xf>
    <xf numFmtId="0" fontId="8" fillId="19" borderId="66" xfId="2" applyFont="1" applyFill="1" applyBorder="1" applyAlignment="1">
      <alignment horizontal="center" vertical="center" wrapText="1"/>
    </xf>
    <xf numFmtId="0" fontId="25" fillId="19" borderId="67" xfId="0" applyFont="1" applyFill="1" applyBorder="1" applyAlignment="1">
      <alignment horizontal="center" vertical="center" wrapText="1"/>
    </xf>
    <xf numFmtId="0" fontId="25" fillId="19" borderId="9" xfId="2" applyFont="1" applyFill="1" applyBorder="1" applyAlignment="1">
      <alignment horizontal="center"/>
    </xf>
    <xf numFmtId="0" fontId="25" fillId="19" borderId="8" xfId="2" applyFont="1" applyFill="1" applyBorder="1" applyAlignment="1">
      <alignment horizontal="center"/>
    </xf>
    <xf numFmtId="0" fontId="25" fillId="19" borderId="82" xfId="0" applyFont="1" applyFill="1" applyBorder="1" applyAlignment="1">
      <alignment horizontal="center"/>
    </xf>
    <xf numFmtId="0" fontId="25" fillId="19" borderId="73" xfId="0" applyFont="1" applyFill="1" applyBorder="1" applyAlignment="1">
      <alignment horizontal="center"/>
    </xf>
    <xf numFmtId="0" fontId="7" fillId="15" borderId="24" xfId="4" applyFont="1" applyFill="1" applyBorder="1" applyAlignment="1">
      <alignment horizontal="center"/>
    </xf>
    <xf numFmtId="0" fontId="6" fillId="15" borderId="89" xfId="4" applyFont="1" applyFill="1" applyBorder="1" applyAlignment="1">
      <alignment horizontal="center"/>
    </xf>
    <xf numFmtId="0" fontId="13" fillId="0" borderId="4" xfId="4" applyFont="1" applyFill="1" applyBorder="1" applyAlignment="1">
      <alignment horizontal="right"/>
    </xf>
    <xf numFmtId="0" fontId="13" fillId="0" borderId="17" xfId="4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43" fontId="17" fillId="2" borderId="48" xfId="10" applyFont="1" applyFill="1" applyBorder="1" applyAlignment="1">
      <alignment horizontal="center" vertical="center" wrapText="1"/>
    </xf>
    <xf numFmtId="43" fontId="20" fillId="0" borderId="34" xfId="10" applyFont="1" applyBorder="1"/>
    <xf numFmtId="43" fontId="17" fillId="2" borderId="43" xfId="10" applyFont="1" applyFill="1" applyBorder="1" applyAlignment="1">
      <alignment horizontal="center" vertical="center" wrapText="1"/>
    </xf>
    <xf numFmtId="43" fontId="17" fillId="2" borderId="55" xfId="1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43" fontId="20" fillId="0" borderId="30" xfId="10" applyFont="1" applyBorder="1"/>
    <xf numFmtId="0" fontId="33" fillId="0" borderId="0" xfId="0" applyFont="1"/>
    <xf numFmtId="0" fontId="34" fillId="0" borderId="0" xfId="0" applyFont="1"/>
    <xf numFmtId="0" fontId="33" fillId="0" borderId="0" xfId="0" applyFont="1" applyFill="1"/>
    <xf numFmtId="0" fontId="34" fillId="0" borderId="0" xfId="0" applyFont="1" applyFill="1" applyBorder="1"/>
    <xf numFmtId="0" fontId="35" fillId="0" borderId="0" xfId="0" applyFont="1" applyFill="1" applyBorder="1" applyAlignment="1">
      <alignment horizontal="right"/>
    </xf>
    <xf numFmtId="0" fontId="36" fillId="0" borderId="0" xfId="0" applyFont="1" applyFill="1" applyBorder="1"/>
    <xf numFmtId="0" fontId="36" fillId="0" borderId="0" xfId="0" applyFont="1"/>
    <xf numFmtId="0" fontId="33" fillId="16" borderId="5" xfId="0" applyFont="1" applyFill="1" applyBorder="1" applyAlignment="1">
      <alignment horizontal="center" vertical="center" wrapText="1"/>
    </xf>
    <xf numFmtId="0" fontId="36" fillId="0" borderId="0" xfId="0" applyFont="1" applyBorder="1"/>
    <xf numFmtId="0" fontId="33" fillId="16" borderId="0" xfId="0" applyFont="1" applyFill="1" applyBorder="1" applyAlignment="1">
      <alignment horizontal="center" vertical="center" wrapText="1"/>
    </xf>
    <xf numFmtId="0" fontId="33" fillId="16" borderId="9" xfId="0" applyFont="1" applyFill="1" applyBorder="1" applyAlignment="1">
      <alignment horizontal="center" vertical="center" wrapText="1"/>
    </xf>
    <xf numFmtId="0" fontId="33" fillId="16" borderId="27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wrapText="1"/>
    </xf>
    <xf numFmtId="4" fontId="35" fillId="2" borderId="30" xfId="0" applyNumberFormat="1" applyFont="1" applyFill="1" applyBorder="1" applyAlignment="1">
      <alignment horizontal="center" wrapText="1"/>
    </xf>
    <xf numFmtId="1" fontId="37" fillId="2" borderId="30" xfId="7" applyNumberFormat="1" applyFont="1" applyFill="1" applyBorder="1" applyAlignment="1">
      <alignment horizontal="center" wrapText="1"/>
    </xf>
    <xf numFmtId="0" fontId="36" fillId="0" borderId="30" xfId="0" applyFont="1" applyBorder="1"/>
    <xf numFmtId="4" fontId="35" fillId="2" borderId="34" xfId="0" applyNumberFormat="1" applyFont="1" applyFill="1" applyBorder="1" applyAlignment="1">
      <alignment horizontal="center" wrapText="1"/>
    </xf>
    <xf numFmtId="1" fontId="35" fillId="2" borderId="34" xfId="0" applyNumberFormat="1" applyFont="1" applyFill="1" applyBorder="1" applyAlignment="1">
      <alignment horizontal="center" wrapText="1"/>
    </xf>
    <xf numFmtId="0" fontId="36" fillId="0" borderId="34" xfId="0" applyFont="1" applyBorder="1"/>
    <xf numFmtId="0" fontId="36" fillId="2" borderId="34" xfId="0" applyFont="1" applyFill="1" applyBorder="1" applyAlignment="1">
      <alignment horizontal="center"/>
    </xf>
    <xf numFmtId="4" fontId="36" fillId="2" borderId="34" xfId="0" applyNumberFormat="1" applyFont="1" applyFill="1" applyBorder="1"/>
    <xf numFmtId="2" fontId="36" fillId="2" borderId="34" xfId="0" applyNumberFormat="1" applyFont="1" applyFill="1" applyBorder="1" applyAlignment="1">
      <alignment horizontal="center"/>
    </xf>
    <xf numFmtId="0" fontId="35" fillId="2" borderId="34" xfId="0" applyFont="1" applyFill="1" applyBorder="1" applyAlignment="1">
      <alignment horizontal="center" wrapText="1"/>
    </xf>
    <xf numFmtId="2" fontId="35" fillId="2" borderId="34" xfId="0" applyNumberFormat="1" applyFont="1" applyFill="1" applyBorder="1" applyAlignment="1">
      <alignment horizontal="center" wrapText="1"/>
    </xf>
    <xf numFmtId="1" fontId="38" fillId="2" borderId="34" xfId="0" applyNumberFormat="1" applyFont="1" applyFill="1" applyBorder="1" applyAlignment="1">
      <alignment horizontal="center" wrapText="1"/>
    </xf>
    <xf numFmtId="4" fontId="38" fillId="2" borderId="34" xfId="0" applyNumberFormat="1" applyFont="1" applyFill="1" applyBorder="1" applyAlignment="1">
      <alignment horizontal="center" wrapText="1"/>
    </xf>
    <xf numFmtId="2" fontId="39" fillId="2" borderId="34" xfId="6" applyNumberFormat="1" applyFont="1" applyFill="1" applyBorder="1" applyAlignment="1">
      <alignment horizontal="center" wrapText="1"/>
    </xf>
    <xf numFmtId="4" fontId="39" fillId="2" borderId="34" xfId="6" applyNumberFormat="1" applyFont="1" applyFill="1" applyBorder="1" applyAlignment="1">
      <alignment horizontal="center" wrapText="1"/>
    </xf>
    <xf numFmtId="0" fontId="35" fillId="2" borderId="34" xfId="0" applyFont="1" applyFill="1" applyBorder="1" applyAlignment="1">
      <alignment horizontal="center"/>
    </xf>
    <xf numFmtId="2" fontId="35" fillId="2" borderId="34" xfId="0" applyNumberFormat="1" applyFont="1" applyFill="1" applyBorder="1" applyAlignment="1">
      <alignment horizontal="center" vertical="center"/>
    </xf>
    <xf numFmtId="2" fontId="40" fillId="7" borderId="34" xfId="0" applyNumberFormat="1" applyFont="1" applyFill="1" applyBorder="1" applyAlignment="1">
      <alignment horizontal="center" wrapText="1"/>
    </xf>
    <xf numFmtId="2" fontId="40" fillId="7" borderId="30" xfId="0" applyNumberFormat="1" applyFont="1" applyFill="1" applyBorder="1" applyAlignment="1">
      <alignment horizontal="center" wrapText="1"/>
    </xf>
    <xf numFmtId="2" fontId="35" fillId="2" borderId="34" xfId="0" applyNumberFormat="1" applyFont="1" applyFill="1" applyBorder="1" applyAlignment="1">
      <alignment horizontal="center" vertical="center" wrapText="1"/>
    </xf>
    <xf numFmtId="2" fontId="33" fillId="2" borderId="34" xfId="0" applyNumberFormat="1" applyFont="1" applyFill="1" applyBorder="1" applyAlignment="1">
      <alignment horizontal="center" wrapText="1"/>
    </xf>
    <xf numFmtId="0" fontId="36" fillId="0" borderId="0" xfId="0" applyFont="1" applyAlignment="1">
      <alignment vertical="center"/>
    </xf>
    <xf numFmtId="1" fontId="36" fillId="0" borderId="0" xfId="0" applyNumberFormat="1" applyFont="1"/>
    <xf numFmtId="0" fontId="41" fillId="0" borderId="0" xfId="0" applyFont="1"/>
    <xf numFmtId="0" fontId="42" fillId="0" borderId="0" xfId="0" applyFont="1"/>
    <xf numFmtId="0" fontId="42" fillId="0" borderId="0" xfId="0" applyFont="1" applyFill="1" applyBorder="1"/>
    <xf numFmtId="0" fontId="43" fillId="0" borderId="0" xfId="0" applyFont="1" applyFill="1" applyBorder="1"/>
    <xf numFmtId="0" fontId="43" fillId="0" borderId="0" xfId="0" applyFont="1"/>
    <xf numFmtId="0" fontId="45" fillId="20" borderId="34" xfId="1" applyFont="1" applyFill="1" applyBorder="1" applyAlignment="1">
      <alignment vertical="top" wrapText="1"/>
    </xf>
    <xf numFmtId="0" fontId="45" fillId="20" borderId="34" xfId="1" applyFont="1" applyFill="1" applyBorder="1" applyAlignment="1">
      <alignment horizontal="center" vertical="top" wrapText="1"/>
    </xf>
    <xf numFmtId="0" fontId="46" fillId="20" borderId="34" xfId="1" applyFont="1" applyFill="1" applyBorder="1" applyAlignment="1">
      <alignment horizontal="center" vertical="top" wrapText="1"/>
    </xf>
    <xf numFmtId="0" fontId="46" fillId="20" borderId="34" xfId="0" applyFont="1" applyFill="1" applyBorder="1" applyAlignment="1">
      <alignment horizontal="center" vertical="top" wrapText="1"/>
    </xf>
    <xf numFmtId="0" fontId="46" fillId="0" borderId="0" xfId="0" applyFont="1"/>
    <xf numFmtId="0" fontId="25" fillId="0" borderId="0" xfId="0" applyFont="1"/>
    <xf numFmtId="0" fontId="47" fillId="0" borderId="0" xfId="1" applyFont="1"/>
    <xf numFmtId="1" fontId="25" fillId="0" borderId="0" xfId="0" applyNumberFormat="1" applyFont="1"/>
    <xf numFmtId="2" fontId="25" fillId="0" borderId="0" xfId="0" applyNumberFormat="1" applyFont="1"/>
    <xf numFmtId="1" fontId="47" fillId="0" borderId="0" xfId="1" applyNumberFormat="1" applyFont="1"/>
    <xf numFmtId="0" fontId="1" fillId="2" borderId="32" xfId="9" applyFont="1" applyFill="1" applyBorder="1"/>
    <xf numFmtId="49" fontId="6" fillId="0" borderId="19" xfId="3" applyNumberFormat="1" applyFont="1" applyBorder="1" applyAlignment="1">
      <alignment wrapText="1"/>
    </xf>
    <xf numFmtId="164" fontId="13" fillId="0" borderId="40" xfId="4" applyNumberFormat="1" applyFont="1" applyBorder="1" applyAlignment="1">
      <alignment horizontal="right"/>
    </xf>
    <xf numFmtId="1" fontId="48" fillId="2" borderId="30" xfId="7" applyNumberFormat="1" applyFont="1" applyFill="1" applyBorder="1" applyAlignment="1">
      <alignment horizontal="center" wrapText="1"/>
    </xf>
    <xf numFmtId="4" fontId="48" fillId="2" borderId="34" xfId="7" applyNumberFormat="1" applyFont="1" applyFill="1" applyBorder="1" applyAlignment="1">
      <alignment horizontal="center" wrapText="1"/>
    </xf>
    <xf numFmtId="2" fontId="48" fillId="2" borderId="34" xfId="7" applyNumberFormat="1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wrapText="1"/>
    </xf>
    <xf numFmtId="2" fontId="6" fillId="0" borderId="1" xfId="0" applyNumberFormat="1" applyFont="1" applyBorder="1"/>
    <xf numFmtId="0" fontId="0" fillId="0" borderId="4" xfId="0" applyBorder="1"/>
    <xf numFmtId="2" fontId="6" fillId="0" borderId="8" xfId="0" applyNumberFormat="1" applyFont="1" applyBorder="1" applyAlignment="1">
      <alignment wrapText="1"/>
    </xf>
    <xf numFmtId="0" fontId="4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7" fillId="14" borderId="34" xfId="1" applyNumberFormat="1" applyFont="1" applyFill="1" applyBorder="1" applyAlignment="1">
      <alignment horizontal="center" vertical="top"/>
    </xf>
    <xf numFmtId="0" fontId="4" fillId="14" borderId="72" xfId="1" applyFill="1" applyBorder="1" applyAlignment="1">
      <alignment horizontal="center" vertical="top" wrapText="1"/>
    </xf>
    <xf numFmtId="0" fontId="4" fillId="14" borderId="31" xfId="1" applyFill="1" applyBorder="1" applyAlignment="1">
      <alignment horizontal="center" vertical="top" wrapText="1"/>
    </xf>
    <xf numFmtId="0" fontId="4" fillId="14" borderId="70" xfId="1" applyFill="1" applyBorder="1" applyAlignment="1">
      <alignment horizontal="center" vertical="top" wrapText="1"/>
    </xf>
    <xf numFmtId="0" fontId="4" fillId="14" borderId="43" xfId="1" applyFill="1" applyBorder="1" applyAlignment="1">
      <alignment horizontal="center" vertical="top" wrapText="1"/>
    </xf>
    <xf numFmtId="0" fontId="10" fillId="14" borderId="16" xfId="1" applyFont="1" applyFill="1" applyBorder="1" applyAlignment="1">
      <alignment vertical="center"/>
    </xf>
    <xf numFmtId="0" fontId="10" fillId="14" borderId="14" xfId="1" applyFont="1" applyFill="1" applyBorder="1" applyAlignment="1">
      <alignment vertical="center"/>
    </xf>
    <xf numFmtId="0" fontId="10" fillId="14" borderId="46" xfId="1" applyFont="1" applyFill="1" applyBorder="1" applyAlignment="1">
      <alignment horizontal="center" vertical="center"/>
    </xf>
    <xf numFmtId="0" fontId="10" fillId="14" borderId="38" xfId="1" applyFont="1" applyFill="1" applyBorder="1" applyAlignment="1">
      <alignment horizontal="center" vertical="center"/>
    </xf>
    <xf numFmtId="2" fontId="29" fillId="14" borderId="26" xfId="1" applyNumberFormat="1" applyFont="1" applyFill="1" applyBorder="1" applyAlignment="1">
      <alignment horizontal="center" vertical="center"/>
    </xf>
    <xf numFmtId="2" fontId="29" fillId="14" borderId="69" xfId="1" applyNumberFormat="1" applyFont="1" applyFill="1" applyBorder="1" applyAlignment="1">
      <alignment horizontal="center" vertical="center"/>
    </xf>
    <xf numFmtId="2" fontId="29" fillId="14" borderId="0" xfId="1" applyNumberFormat="1" applyFont="1" applyFill="1" applyBorder="1" applyAlignment="1">
      <alignment horizontal="center" vertical="center"/>
    </xf>
    <xf numFmtId="2" fontId="29" fillId="14" borderId="15" xfId="1" applyNumberFormat="1" applyFont="1" applyFill="1" applyBorder="1" applyAlignment="1">
      <alignment horizontal="center" vertical="center"/>
    </xf>
    <xf numFmtId="2" fontId="29" fillId="14" borderId="21" xfId="1" applyNumberFormat="1" applyFont="1" applyFill="1" applyBorder="1" applyAlignment="1">
      <alignment horizontal="center" vertical="center"/>
    </xf>
    <xf numFmtId="2" fontId="29" fillId="14" borderId="20" xfId="1" applyNumberFormat="1" applyFont="1" applyFill="1" applyBorder="1" applyAlignment="1">
      <alignment horizontal="center" vertical="center"/>
    </xf>
    <xf numFmtId="2" fontId="6" fillId="14" borderId="64" xfId="1" applyNumberFormat="1" applyFont="1" applyFill="1" applyBorder="1" applyAlignment="1">
      <alignment horizontal="center" vertical="center" wrapText="1"/>
    </xf>
    <xf numFmtId="2" fontId="6" fillId="14" borderId="2" xfId="1" applyNumberFormat="1" applyFont="1" applyFill="1" applyBorder="1" applyAlignment="1">
      <alignment horizontal="center" vertical="center" wrapText="1"/>
    </xf>
    <xf numFmtId="2" fontId="6" fillId="14" borderId="48" xfId="1" applyNumberFormat="1" applyFont="1" applyFill="1" applyBorder="1" applyAlignment="1">
      <alignment horizontal="center" vertical="center" wrapText="1"/>
    </xf>
    <xf numFmtId="2" fontId="6" fillId="14" borderId="18" xfId="1" applyNumberFormat="1" applyFont="1" applyFill="1" applyBorder="1" applyAlignment="1">
      <alignment horizontal="center" vertical="center" wrapText="1"/>
    </xf>
    <xf numFmtId="0" fontId="6" fillId="14" borderId="34" xfId="1" applyFont="1" applyFill="1" applyBorder="1" applyAlignment="1">
      <alignment horizontal="center" vertical="top" wrapText="1"/>
    </xf>
    <xf numFmtId="2" fontId="6" fillId="0" borderId="0" xfId="1" applyNumberFormat="1" applyFont="1" applyFill="1" applyAlignment="1">
      <alignment horizontal="right"/>
    </xf>
    <xf numFmtId="2" fontId="6" fillId="0" borderId="44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>
      <alignment horizontal="right"/>
    </xf>
    <xf numFmtId="2" fontId="6" fillId="14" borderId="34" xfId="1" applyNumberFormat="1" applyFont="1" applyFill="1" applyBorder="1" applyAlignment="1">
      <alignment horizontal="center" vertical="top"/>
    </xf>
    <xf numFmtId="2" fontId="6" fillId="14" borderId="68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/>
    </xf>
    <xf numFmtId="0" fontId="6" fillId="2" borderId="45" xfId="1" applyFont="1" applyFill="1" applyBorder="1" applyAlignment="1">
      <alignment horizontal="center"/>
    </xf>
    <xf numFmtId="2" fontId="6" fillId="14" borderId="66" xfId="1" applyNumberFormat="1" applyFont="1" applyFill="1" applyBorder="1" applyAlignment="1">
      <alignment horizontal="center" vertical="top"/>
    </xf>
    <xf numFmtId="2" fontId="6" fillId="14" borderId="34" xfId="1" applyNumberFormat="1" applyFont="1" applyFill="1" applyBorder="1" applyAlignment="1">
      <alignment horizontal="center" vertical="top" wrapText="1"/>
    </xf>
    <xf numFmtId="2" fontId="25" fillId="14" borderId="34" xfId="1" applyNumberFormat="1" applyFont="1" applyFill="1" applyBorder="1" applyAlignment="1">
      <alignment horizontal="center" vertical="top" wrapText="1"/>
    </xf>
    <xf numFmtId="2" fontId="27" fillId="14" borderId="34" xfId="1" applyNumberFormat="1" applyFont="1" applyFill="1" applyBorder="1" applyAlignment="1">
      <alignment horizontal="center" vertical="top"/>
    </xf>
    <xf numFmtId="2" fontId="7" fillId="14" borderId="34" xfId="0" applyNumberFormat="1" applyFont="1" applyFill="1" applyBorder="1" applyAlignment="1">
      <alignment horizontal="center" vertical="top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4" fontId="6" fillId="2" borderId="16" xfId="3" applyNumberFormat="1" applyFont="1" applyFill="1" applyBorder="1" applyAlignment="1">
      <alignment horizontal="center" vertical="center"/>
    </xf>
    <xf numFmtId="4" fontId="6" fillId="2" borderId="13" xfId="3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42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12" borderId="1" xfId="3" applyFont="1" applyFill="1" applyBorder="1" applyAlignment="1">
      <alignment horizontal="center" vertical="center"/>
    </xf>
    <xf numFmtId="0" fontId="6" fillId="12" borderId="8" xfId="3" applyFont="1" applyFill="1" applyBorder="1" applyAlignment="1">
      <alignment horizontal="center" vertical="center"/>
    </xf>
    <xf numFmtId="0" fontId="6" fillId="12" borderId="4" xfId="3" applyFont="1" applyFill="1" applyBorder="1" applyAlignment="1">
      <alignment horizontal="center" vertical="center"/>
    </xf>
    <xf numFmtId="2" fontId="6" fillId="12" borderId="3" xfId="3" applyNumberFormat="1" applyFont="1" applyFill="1" applyBorder="1" applyAlignment="1">
      <alignment horizontal="center"/>
    </xf>
    <xf numFmtId="2" fontId="6" fillId="12" borderId="26" xfId="3" applyNumberFormat="1" applyFont="1" applyFill="1" applyBorder="1" applyAlignment="1">
      <alignment horizontal="center"/>
    </xf>
    <xf numFmtId="2" fontId="6" fillId="12" borderId="2" xfId="3" applyNumberFormat="1" applyFont="1" applyFill="1" applyBorder="1" applyAlignment="1">
      <alignment horizontal="center"/>
    </xf>
    <xf numFmtId="164" fontId="6" fillId="12" borderId="3" xfId="3" applyNumberFormat="1" applyFont="1" applyFill="1" applyBorder="1" applyAlignment="1">
      <alignment horizontal="center"/>
    </xf>
    <xf numFmtId="164" fontId="6" fillId="12" borderId="26" xfId="3" applyNumberFormat="1" applyFont="1" applyFill="1" applyBorder="1" applyAlignment="1">
      <alignment horizontal="center"/>
    </xf>
    <xf numFmtId="164" fontId="6" fillId="12" borderId="2" xfId="3" applyNumberFormat="1" applyFont="1" applyFill="1" applyBorder="1" applyAlignment="1">
      <alignment horizontal="center"/>
    </xf>
    <xf numFmtId="2" fontId="6" fillId="12" borderId="52" xfId="3" applyNumberFormat="1" applyFont="1" applyFill="1" applyBorder="1" applyAlignment="1">
      <alignment horizontal="center"/>
    </xf>
    <xf numFmtId="164" fontId="6" fillId="12" borderId="52" xfId="3" applyNumberFormat="1" applyFont="1" applyFill="1" applyBorder="1" applyAlignment="1">
      <alignment horizontal="center"/>
    </xf>
    <xf numFmtId="0" fontId="6" fillId="12" borderId="17" xfId="3" applyFont="1" applyFill="1" applyBorder="1" applyAlignment="1">
      <alignment horizontal="center" vertical="center"/>
    </xf>
    <xf numFmtId="0" fontId="6" fillId="12" borderId="1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center" vertical="center" wrapText="1"/>
    </xf>
    <xf numFmtId="0" fontId="6" fillId="12" borderId="17" xfId="3" applyFont="1" applyFill="1" applyBorder="1" applyAlignment="1">
      <alignment horizontal="center" vertical="center" wrapText="1"/>
    </xf>
    <xf numFmtId="0" fontId="6" fillId="12" borderId="16" xfId="3" applyFont="1" applyFill="1" applyBorder="1" applyAlignment="1">
      <alignment horizontal="center" vertical="center" wrapText="1"/>
    </xf>
    <xf numFmtId="0" fontId="6" fillId="12" borderId="14" xfId="3" applyFont="1" applyFill="1" applyBorder="1" applyAlignment="1">
      <alignment horizontal="center" vertical="center" wrapText="1"/>
    </xf>
    <xf numFmtId="0" fontId="6" fillId="12" borderId="19" xfId="3" applyFont="1" applyFill="1" applyBorder="1" applyAlignment="1">
      <alignment horizontal="center" vertical="center" wrapText="1"/>
    </xf>
    <xf numFmtId="0" fontId="6" fillId="15" borderId="7" xfId="4" applyFont="1" applyFill="1" applyBorder="1" applyAlignment="1">
      <alignment horizontal="center"/>
    </xf>
    <xf numFmtId="0" fontId="6" fillId="15" borderId="21" xfId="4" applyFont="1" applyFill="1" applyBorder="1" applyAlignment="1">
      <alignment horizontal="center"/>
    </xf>
    <xf numFmtId="0" fontId="6" fillId="15" borderId="18" xfId="4" applyFont="1" applyFill="1" applyBorder="1" applyAlignment="1">
      <alignment horizontal="center"/>
    </xf>
    <xf numFmtId="0" fontId="6" fillId="15" borderId="3" xfId="4" applyFont="1" applyFill="1" applyBorder="1" applyAlignment="1">
      <alignment horizontal="center"/>
    </xf>
    <xf numFmtId="0" fontId="6" fillId="15" borderId="26" xfId="4" applyFont="1" applyFill="1" applyBorder="1" applyAlignment="1">
      <alignment horizontal="center"/>
    </xf>
    <xf numFmtId="0" fontId="6" fillId="15" borderId="2" xfId="4" applyFont="1" applyFill="1" applyBorder="1" applyAlignment="1">
      <alignment horizontal="center"/>
    </xf>
    <xf numFmtId="0" fontId="6" fillId="15" borderId="23" xfId="4" applyFont="1" applyFill="1" applyBorder="1" applyAlignment="1">
      <alignment horizontal="center" vertical="center"/>
    </xf>
    <xf numFmtId="0" fontId="6" fillId="15" borderId="19" xfId="4" applyFont="1" applyFill="1" applyBorder="1" applyAlignment="1">
      <alignment horizontal="center" vertical="center"/>
    </xf>
    <xf numFmtId="0" fontId="30" fillId="0" borderId="26" xfId="4" applyFont="1" applyBorder="1" applyAlignment="1">
      <alignment horizontal="center" wrapText="1"/>
    </xf>
    <xf numFmtId="0" fontId="30" fillId="0" borderId="0" xfId="4" applyFont="1" applyBorder="1" applyAlignment="1">
      <alignment horizontal="center" wrapText="1"/>
    </xf>
    <xf numFmtId="0" fontId="6" fillId="9" borderId="3" xfId="4" applyFont="1" applyFill="1" applyBorder="1" applyAlignment="1">
      <alignment horizontal="center"/>
    </xf>
    <xf numFmtId="0" fontId="6" fillId="9" borderId="26" xfId="4" applyFont="1" applyFill="1" applyBorder="1" applyAlignment="1">
      <alignment horizontal="center"/>
    </xf>
    <xf numFmtId="164" fontId="6" fillId="15" borderId="3" xfId="4" applyNumberFormat="1" applyFont="1" applyFill="1" applyBorder="1" applyAlignment="1">
      <alignment horizontal="center"/>
    </xf>
    <xf numFmtId="164" fontId="6" fillId="15" borderId="2" xfId="4" applyNumberFormat="1" applyFont="1" applyFill="1" applyBorder="1" applyAlignment="1">
      <alignment horizontal="center"/>
    </xf>
    <xf numFmtId="164" fontId="6" fillId="15" borderId="26" xfId="4" applyNumberFormat="1" applyFont="1" applyFill="1" applyBorder="1" applyAlignment="1">
      <alignment horizontal="center"/>
    </xf>
    <xf numFmtId="164" fontId="6" fillId="15" borderId="21" xfId="4" applyNumberFormat="1" applyFont="1" applyFill="1" applyBorder="1" applyAlignment="1">
      <alignment horizontal="center"/>
    </xf>
    <xf numFmtId="164" fontId="6" fillId="15" borderId="18" xfId="4" applyNumberFormat="1" applyFont="1" applyFill="1" applyBorder="1" applyAlignment="1">
      <alignment horizontal="center"/>
    </xf>
    <xf numFmtId="0" fontId="6" fillId="15" borderId="1" xfId="4" applyFont="1" applyFill="1" applyBorder="1" applyAlignment="1">
      <alignment horizontal="center" vertical="center"/>
    </xf>
    <xf numFmtId="0" fontId="6" fillId="15" borderId="4" xfId="4" applyFont="1" applyFill="1" applyBorder="1" applyAlignment="1">
      <alignment horizontal="center" vertical="center"/>
    </xf>
    <xf numFmtId="0" fontId="6" fillId="15" borderId="73" xfId="4" applyFont="1" applyFill="1" applyBorder="1" applyAlignment="1">
      <alignment horizontal="center" vertical="center"/>
    </xf>
    <xf numFmtId="0" fontId="6" fillId="15" borderId="24" xfId="4" applyFont="1" applyFill="1" applyBorder="1" applyAlignment="1">
      <alignment horizontal="center" vertical="center"/>
    </xf>
    <xf numFmtId="0" fontId="6" fillId="15" borderId="20" xfId="4" applyFont="1" applyFill="1" applyBorder="1" applyAlignment="1">
      <alignment horizontal="center" vertical="center"/>
    </xf>
    <xf numFmtId="164" fontId="6" fillId="15" borderId="7" xfId="4" applyNumberFormat="1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73" xfId="0" applyFont="1" applyFill="1" applyBorder="1" applyAlignment="1">
      <alignment horizontal="center" vertical="center" wrapText="1"/>
    </xf>
    <xf numFmtId="0" fontId="6" fillId="15" borderId="3" xfId="4" applyFont="1" applyFill="1" applyBorder="1" applyAlignment="1">
      <alignment horizontal="center" vertical="center"/>
    </xf>
    <xf numFmtId="0" fontId="6" fillId="15" borderId="26" xfId="4" applyFont="1" applyFill="1" applyBorder="1" applyAlignment="1">
      <alignment horizontal="center" vertical="center"/>
    </xf>
    <xf numFmtId="0" fontId="6" fillId="15" borderId="2" xfId="4" applyFont="1" applyFill="1" applyBorder="1" applyAlignment="1">
      <alignment horizontal="center" vertical="center"/>
    </xf>
    <xf numFmtId="0" fontId="6" fillId="15" borderId="7" xfId="4" applyFont="1" applyFill="1" applyBorder="1" applyAlignment="1">
      <alignment horizontal="center" vertical="center"/>
    </xf>
    <xf numFmtId="0" fontId="6" fillId="15" borderId="21" xfId="4" applyFont="1" applyFill="1" applyBorder="1" applyAlignment="1">
      <alignment horizontal="center" vertical="center"/>
    </xf>
    <xf numFmtId="0" fontId="6" fillId="15" borderId="18" xfId="4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horizontal="center" wrapText="1"/>
    </xf>
    <xf numFmtId="0" fontId="43" fillId="0" borderId="55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44" fillId="2" borderId="36" xfId="6" applyFont="1" applyFill="1" applyBorder="1" applyAlignment="1">
      <alignment horizontal="center" vertical="center" wrapText="1"/>
    </xf>
    <xf numFmtId="0" fontId="44" fillId="2" borderId="30" xfId="6" applyFont="1" applyFill="1" applyBorder="1" applyAlignment="1">
      <alignment horizontal="center" vertical="center" wrapText="1"/>
    </xf>
    <xf numFmtId="0" fontId="44" fillId="2" borderId="38" xfId="6" applyFont="1" applyFill="1" applyBorder="1" applyAlignment="1">
      <alignment horizontal="center" vertical="center" wrapText="1"/>
    </xf>
    <xf numFmtId="0" fontId="43" fillId="0" borderId="36" xfId="0" applyFont="1" applyBorder="1" applyAlignment="1">
      <alignment horizontal="center" wrapText="1"/>
    </xf>
    <xf numFmtId="0" fontId="43" fillId="0" borderId="30" xfId="0" applyFont="1" applyBorder="1" applyAlignment="1">
      <alignment horizontal="center" wrapText="1"/>
    </xf>
    <xf numFmtId="0" fontId="34" fillId="16" borderId="56" xfId="0" applyFont="1" applyFill="1" applyBorder="1" applyAlignment="1">
      <alignment horizontal="center" vertical="center" wrapText="1"/>
    </xf>
    <xf numFmtId="0" fontId="34" fillId="16" borderId="40" xfId="0" applyFont="1" applyFill="1" applyBorder="1" applyAlignment="1">
      <alignment horizontal="center" vertical="center" wrapText="1"/>
    </xf>
    <xf numFmtId="0" fontId="34" fillId="16" borderId="5" xfId="0" applyFont="1" applyFill="1" applyBorder="1" applyAlignment="1">
      <alignment horizontal="center" vertical="center" wrapText="1"/>
    </xf>
    <xf numFmtId="0" fontId="34" fillId="16" borderId="41" xfId="0" applyFont="1" applyFill="1" applyBorder="1" applyAlignment="1">
      <alignment horizontal="center" vertical="center" wrapText="1"/>
    </xf>
    <xf numFmtId="0" fontId="33" fillId="16" borderId="3" xfId="0" applyFont="1" applyFill="1" applyBorder="1" applyAlignment="1">
      <alignment horizontal="center" vertical="center" wrapText="1"/>
    </xf>
    <xf numFmtId="0" fontId="33" fillId="16" borderId="2" xfId="0" applyFont="1" applyFill="1" applyBorder="1" applyAlignment="1">
      <alignment horizontal="center" vertical="center" wrapText="1"/>
    </xf>
    <xf numFmtId="0" fontId="33" fillId="16" borderId="52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6" borderId="4" xfId="0" applyFont="1" applyFill="1" applyBorder="1" applyAlignment="1">
      <alignment horizontal="center" vertical="center" wrapText="1"/>
    </xf>
    <xf numFmtId="0" fontId="33" fillId="16" borderId="8" xfId="0" applyFont="1" applyFill="1" applyBorder="1" applyAlignment="1">
      <alignment horizontal="center" vertical="center" wrapText="1"/>
    </xf>
    <xf numFmtId="0" fontId="33" fillId="16" borderId="16" xfId="0" applyFont="1" applyFill="1" applyBorder="1" applyAlignment="1">
      <alignment horizontal="center" vertical="center" wrapText="1"/>
    </xf>
    <xf numFmtId="0" fontId="36" fillId="16" borderId="13" xfId="0" applyFont="1" applyFill="1" applyBorder="1" applyAlignment="1">
      <alignment horizontal="center" vertical="center" wrapText="1"/>
    </xf>
    <xf numFmtId="0" fontId="33" fillId="16" borderId="58" xfId="0" applyFont="1" applyFill="1" applyBorder="1" applyAlignment="1">
      <alignment horizontal="center" vertical="center" wrapText="1"/>
    </xf>
    <xf numFmtId="0" fontId="36" fillId="16" borderId="51" xfId="0" applyFont="1" applyFill="1" applyBorder="1" applyAlignment="1">
      <alignment horizontal="center" vertical="center" wrapText="1"/>
    </xf>
    <xf numFmtId="0" fontId="33" fillId="16" borderId="60" xfId="0" applyFont="1" applyFill="1" applyBorder="1" applyAlignment="1">
      <alignment horizontal="center" vertical="center" wrapText="1"/>
    </xf>
    <xf numFmtId="0" fontId="36" fillId="16" borderId="62" xfId="0" applyFont="1" applyFill="1" applyBorder="1" applyAlignment="1">
      <alignment vertical="center" wrapText="1"/>
    </xf>
    <xf numFmtId="0" fontId="42" fillId="16" borderId="57" xfId="0" applyFont="1" applyFill="1" applyBorder="1" applyAlignment="1">
      <alignment horizontal="center" vertical="center" wrapText="1"/>
    </xf>
    <xf numFmtId="0" fontId="42" fillId="16" borderId="59" xfId="0" applyFont="1" applyFill="1" applyBorder="1" applyAlignment="1">
      <alignment horizontal="center" vertical="center" wrapText="1"/>
    </xf>
    <xf numFmtId="0" fontId="42" fillId="16" borderId="61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3" fillId="2" borderId="34" xfId="7" applyFont="1" applyFill="1" applyBorder="1" applyAlignment="1">
      <alignment horizontal="center" vertical="center" wrapText="1"/>
    </xf>
    <xf numFmtId="0" fontId="43" fillId="2" borderId="30" xfId="0" applyFont="1" applyFill="1" applyBorder="1" applyAlignment="1">
      <alignment horizontal="center" vertical="center" wrapText="1"/>
    </xf>
    <xf numFmtId="0" fontId="43" fillId="2" borderId="36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44" fillId="2" borderId="34" xfId="6" applyFont="1" applyFill="1" applyBorder="1" applyAlignment="1">
      <alignment horizontal="center" vertical="center" wrapText="1"/>
    </xf>
    <xf numFmtId="0" fontId="43" fillId="2" borderId="36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0" fontId="18" fillId="0" borderId="0" xfId="5" applyFont="1" applyAlignment="1">
      <alignment horizontal="left"/>
    </xf>
    <xf numFmtId="0" fontId="16" fillId="0" borderId="0" xfId="5" applyFont="1" applyAlignment="1">
      <alignment horizontal="left" vertical="top" wrapText="1"/>
    </xf>
    <xf numFmtId="0" fontId="16" fillId="9" borderId="50" xfId="0" applyFont="1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19" borderId="3" xfId="2" applyFont="1" applyFill="1" applyBorder="1" applyAlignment="1">
      <alignment horizontal="center" vertical="center"/>
    </xf>
    <xf numFmtId="0" fontId="6" fillId="19" borderId="6" xfId="2" applyFont="1" applyFill="1" applyBorder="1" applyAlignment="1">
      <alignment horizontal="center" vertical="center"/>
    </xf>
    <xf numFmtId="0" fontId="6" fillId="19" borderId="81" xfId="2" applyFont="1" applyFill="1" applyBorder="1" applyAlignment="1">
      <alignment horizontal="center" vertical="center"/>
    </xf>
    <xf numFmtId="0" fontId="6" fillId="19" borderId="1" xfId="2" applyFont="1" applyFill="1" applyBorder="1" applyAlignment="1">
      <alignment horizontal="center" vertical="center"/>
    </xf>
    <xf numFmtId="0" fontId="6" fillId="19" borderId="4" xfId="2" applyFont="1" applyFill="1" applyBorder="1" applyAlignment="1">
      <alignment horizontal="center" vertical="center"/>
    </xf>
    <xf numFmtId="0" fontId="6" fillId="19" borderId="73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BCFFA7"/>
      <color rgb="FF66FF33"/>
      <color rgb="FF008000"/>
      <color rgb="FF33CC33"/>
      <color rgb="FFCCFF66"/>
      <color rgb="FF99FF66"/>
      <color rgb="FFFF9999"/>
      <color rgb="FF00FF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0000"/>
    <pageSetUpPr fitToPage="1"/>
  </sheetPr>
  <dimension ref="A1:AB44"/>
  <sheetViews>
    <sheetView zoomScale="70" zoomScaleNormal="70" workbookViewId="0">
      <selection activeCell="V14" sqref="V14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28" bestFit="1" customWidth="1"/>
    <col min="5" max="5" width="9.28515625" bestFit="1" customWidth="1"/>
    <col min="6" max="6" width="10.28515625" style="28" bestFit="1" customWidth="1"/>
    <col min="7" max="7" width="9.7109375" bestFit="1" customWidth="1"/>
    <col min="8" max="8" width="9.28515625" style="28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28" bestFit="1" customWidth="1"/>
    <col min="13" max="13" width="9.28515625" bestFit="1" customWidth="1"/>
    <col min="14" max="14" width="10" style="28" bestFit="1" customWidth="1"/>
    <col min="15" max="15" width="9.28515625" bestFit="1" customWidth="1"/>
    <col min="16" max="16" width="10" style="28" bestFit="1" customWidth="1"/>
    <col min="17" max="17" width="9.28515625" bestFit="1" customWidth="1"/>
    <col min="18" max="18" width="11.140625" style="28" bestFit="1" customWidth="1"/>
    <col min="19" max="19" width="9.28515625" bestFit="1" customWidth="1"/>
    <col min="20" max="20" width="11.140625" style="28" bestFit="1" customWidth="1"/>
    <col min="21" max="21" width="12.42578125" style="28" bestFit="1" customWidth="1"/>
    <col min="22" max="22" width="11.140625" style="28" bestFit="1" customWidth="1"/>
    <col min="23" max="23" width="9.28515625" bestFit="1" customWidth="1"/>
    <col min="24" max="24" width="12.42578125" style="28" bestFit="1" customWidth="1"/>
    <col min="25" max="25" width="14.85546875" customWidth="1"/>
    <col min="26" max="26" width="11.7109375" customWidth="1"/>
  </cols>
  <sheetData>
    <row r="1" spans="1:28" s="50" customFormat="1" ht="15.75">
      <c r="A1" s="149" t="s">
        <v>43</v>
      </c>
      <c r="B1" s="150"/>
      <c r="C1" s="150"/>
      <c r="D1" s="190"/>
      <c r="E1" s="191"/>
      <c r="F1" s="190"/>
      <c r="G1" s="191"/>
      <c r="H1" s="190"/>
      <c r="I1" s="150"/>
      <c r="J1" s="150"/>
      <c r="K1" s="150"/>
      <c r="L1" s="151"/>
      <c r="M1" s="150"/>
      <c r="N1" s="151"/>
      <c r="O1" s="150"/>
      <c r="P1" s="151"/>
      <c r="Q1" s="150"/>
      <c r="R1" s="151"/>
      <c r="S1" s="150"/>
      <c r="T1" s="151"/>
      <c r="U1" s="151"/>
      <c r="V1" s="151"/>
      <c r="W1" s="150"/>
      <c r="X1" s="151"/>
      <c r="Y1" s="150"/>
      <c r="Z1" s="150"/>
      <c r="AA1" s="150"/>
    </row>
    <row r="2" spans="1:28" ht="15">
      <c r="A2" s="495"/>
      <c r="B2" s="495"/>
      <c r="C2" s="495"/>
      <c r="D2" s="496"/>
      <c r="E2" s="497"/>
      <c r="F2" s="497"/>
      <c r="G2" s="498"/>
      <c r="H2" s="495"/>
      <c r="I2" s="495"/>
      <c r="J2" s="495"/>
      <c r="K2" s="495"/>
      <c r="L2" s="495"/>
      <c r="M2" s="495"/>
      <c r="N2" s="495"/>
      <c r="O2" s="495"/>
      <c r="P2" s="27"/>
      <c r="Q2" s="1"/>
      <c r="R2" s="27"/>
      <c r="S2" s="1"/>
      <c r="T2" s="27"/>
      <c r="U2" s="27"/>
      <c r="V2" s="27"/>
      <c r="W2" s="1"/>
      <c r="X2" s="27"/>
      <c r="Y2" s="1"/>
      <c r="Z2" s="1"/>
      <c r="AA2" s="1"/>
    </row>
    <row r="3" spans="1:28" ht="16.5" thickBot="1">
      <c r="A3" s="168" t="s">
        <v>165</v>
      </c>
      <c r="B3" s="166"/>
      <c r="C3" s="189"/>
      <c r="D3" s="171"/>
      <c r="E3" s="170"/>
      <c r="F3" s="171"/>
      <c r="G3" s="189"/>
      <c r="H3" s="172"/>
      <c r="I3" s="169"/>
      <c r="J3" s="169"/>
      <c r="K3" s="169"/>
      <c r="L3" s="172"/>
      <c r="M3" s="169"/>
      <c r="N3" s="172"/>
      <c r="O3" s="169"/>
      <c r="P3" s="124"/>
      <c r="Q3" s="123"/>
      <c r="R3" s="124"/>
      <c r="S3" s="123"/>
      <c r="T3" s="124"/>
      <c r="U3" s="124"/>
      <c r="V3" s="124"/>
      <c r="W3" s="137" t="s">
        <v>176</v>
      </c>
      <c r="X3" s="138"/>
      <c r="Y3" s="139"/>
      <c r="Z3" s="139"/>
      <c r="AA3" s="1"/>
    </row>
    <row r="4" spans="1:28" ht="25.5" customHeight="1">
      <c r="A4" s="480" t="s">
        <v>21</v>
      </c>
      <c r="B4" s="482" t="s">
        <v>115</v>
      </c>
      <c r="C4" s="503" t="s">
        <v>130</v>
      </c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490" t="s">
        <v>152</v>
      </c>
      <c r="V4" s="491"/>
      <c r="W4" s="484" t="s">
        <v>57</v>
      </c>
      <c r="X4" s="485"/>
      <c r="Y4" s="478" t="s">
        <v>164</v>
      </c>
      <c r="Z4" s="476" t="s">
        <v>153</v>
      </c>
      <c r="AA4" s="473"/>
      <c r="AB4" s="474"/>
    </row>
    <row r="5" spans="1:28" ht="30" customHeight="1">
      <c r="A5" s="481"/>
      <c r="B5" s="483"/>
      <c r="C5" s="504" t="s">
        <v>44</v>
      </c>
      <c r="D5" s="504"/>
      <c r="E5" s="505" t="s">
        <v>45</v>
      </c>
      <c r="F5" s="505"/>
      <c r="G5" s="505" t="s">
        <v>46</v>
      </c>
      <c r="H5" s="505"/>
      <c r="I5" s="494" t="s">
        <v>163</v>
      </c>
      <c r="J5" s="494"/>
      <c r="K5" s="504" t="s">
        <v>47</v>
      </c>
      <c r="L5" s="504"/>
      <c r="M5" s="504" t="s">
        <v>48</v>
      </c>
      <c r="N5" s="504"/>
      <c r="O5" s="504" t="s">
        <v>151</v>
      </c>
      <c r="P5" s="504"/>
      <c r="Q5" s="504" t="s">
        <v>49</v>
      </c>
      <c r="R5" s="504"/>
      <c r="S5" s="504" t="s">
        <v>50</v>
      </c>
      <c r="T5" s="504"/>
      <c r="U5" s="492"/>
      <c r="V5" s="493"/>
      <c r="W5" s="486"/>
      <c r="X5" s="487"/>
      <c r="Y5" s="479"/>
      <c r="Z5" s="477"/>
      <c r="AA5" s="473"/>
      <c r="AB5" s="474"/>
    </row>
    <row r="6" spans="1:28" ht="15">
      <c r="A6" s="481"/>
      <c r="B6" s="483"/>
      <c r="C6" s="504"/>
      <c r="D6" s="504"/>
      <c r="E6" s="505"/>
      <c r="F6" s="505"/>
      <c r="G6" s="505"/>
      <c r="H6" s="505"/>
      <c r="I6" s="494"/>
      <c r="J6" s="49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499" t="s">
        <v>52</v>
      </c>
      <c r="V6" s="500"/>
      <c r="W6" s="486"/>
      <c r="X6" s="487"/>
      <c r="Y6" s="479"/>
      <c r="Z6" s="477"/>
      <c r="AA6" s="473"/>
      <c r="AB6" s="474"/>
    </row>
    <row r="7" spans="1:28" ht="15">
      <c r="A7" s="481"/>
      <c r="B7" s="483"/>
      <c r="C7" s="507" t="s">
        <v>51</v>
      </c>
      <c r="D7" s="507"/>
      <c r="E7" s="507" t="s">
        <v>51</v>
      </c>
      <c r="F7" s="507"/>
      <c r="G7" s="506" t="s">
        <v>51</v>
      </c>
      <c r="H7" s="506"/>
      <c r="I7" s="506" t="s">
        <v>51</v>
      </c>
      <c r="J7" s="506"/>
      <c r="K7" s="475" t="s">
        <v>51</v>
      </c>
      <c r="L7" s="475"/>
      <c r="M7" s="475" t="s">
        <v>51</v>
      </c>
      <c r="N7" s="475"/>
      <c r="O7" s="475" t="s">
        <v>51</v>
      </c>
      <c r="P7" s="475"/>
      <c r="Q7" s="475" t="s">
        <v>51</v>
      </c>
      <c r="R7" s="475"/>
      <c r="S7" s="475" t="s">
        <v>51</v>
      </c>
      <c r="T7" s="475"/>
      <c r="U7" s="288" t="s">
        <v>53</v>
      </c>
      <c r="V7" s="289" t="s">
        <v>54</v>
      </c>
      <c r="W7" s="486"/>
      <c r="X7" s="487"/>
      <c r="Y7" s="479"/>
      <c r="Z7" s="477"/>
      <c r="AA7" s="473"/>
      <c r="AB7" s="474"/>
    </row>
    <row r="8" spans="1:28" ht="15">
      <c r="A8" s="481"/>
      <c r="B8" s="483"/>
      <c r="C8" s="507"/>
      <c r="D8" s="507"/>
      <c r="E8" s="507"/>
      <c r="F8" s="507"/>
      <c r="G8" s="506"/>
      <c r="H8" s="506"/>
      <c r="I8" s="506"/>
      <c r="J8" s="506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290"/>
      <c r="V8" s="291"/>
      <c r="W8" s="488"/>
      <c r="X8" s="489"/>
      <c r="Y8" s="479"/>
      <c r="Z8" s="477"/>
      <c r="AA8" s="473"/>
      <c r="AB8" s="474"/>
    </row>
    <row r="9" spans="1:28" ht="15.75" thickBot="1">
      <c r="A9" s="481"/>
      <c r="B9" s="483"/>
      <c r="C9" s="292" t="s">
        <v>161</v>
      </c>
      <c r="D9" s="293" t="s">
        <v>4</v>
      </c>
      <c r="E9" s="292" t="s">
        <v>161</v>
      </c>
      <c r="F9" s="293" t="s">
        <v>4</v>
      </c>
      <c r="G9" s="292" t="s">
        <v>161</v>
      </c>
      <c r="H9" s="293" t="s">
        <v>4</v>
      </c>
      <c r="I9" s="292" t="s">
        <v>161</v>
      </c>
      <c r="J9" s="293" t="s">
        <v>4</v>
      </c>
      <c r="K9" s="292" t="s">
        <v>161</v>
      </c>
      <c r="L9" s="294" t="s">
        <v>4</v>
      </c>
      <c r="M9" s="295" t="s">
        <v>161</v>
      </c>
      <c r="N9" s="294" t="s">
        <v>4</v>
      </c>
      <c r="O9" s="295" t="s">
        <v>161</v>
      </c>
      <c r="P9" s="294" t="s">
        <v>4</v>
      </c>
      <c r="Q9" s="295" t="s">
        <v>161</v>
      </c>
      <c r="R9" s="294" t="s">
        <v>4</v>
      </c>
      <c r="S9" s="295" t="s">
        <v>161</v>
      </c>
      <c r="T9" s="294" t="s">
        <v>4</v>
      </c>
      <c r="U9" s="294" t="s">
        <v>4</v>
      </c>
      <c r="V9" s="296" t="s">
        <v>4</v>
      </c>
      <c r="W9" s="297" t="s">
        <v>161</v>
      </c>
      <c r="X9" s="294" t="s">
        <v>4</v>
      </c>
      <c r="Y9" s="298" t="s">
        <v>4</v>
      </c>
      <c r="Z9" s="299" t="s">
        <v>4</v>
      </c>
      <c r="AA9" s="473"/>
      <c r="AB9" s="474"/>
    </row>
    <row r="10" spans="1:28" ht="21" customHeight="1">
      <c r="A10" s="133" t="s">
        <v>22</v>
      </c>
      <c r="B10" s="134" t="s">
        <v>248</v>
      </c>
      <c r="C10" s="135">
        <v>1</v>
      </c>
      <c r="D10" s="246">
        <v>37.11</v>
      </c>
      <c r="E10" s="135"/>
      <c r="F10" s="246"/>
      <c r="G10" s="135"/>
      <c r="H10" s="246"/>
      <c r="I10" s="135"/>
      <c r="J10" s="246"/>
      <c r="K10" s="135"/>
      <c r="L10" s="248"/>
      <c r="M10" s="136"/>
      <c r="N10" s="248"/>
      <c r="O10" s="136"/>
      <c r="P10" s="248"/>
      <c r="Q10" s="136">
        <v>0</v>
      </c>
      <c r="R10" s="248">
        <v>161.4</v>
      </c>
      <c r="S10" s="136">
        <v>1</v>
      </c>
      <c r="T10" s="248">
        <v>164.26</v>
      </c>
      <c r="U10" s="248"/>
      <c r="V10" s="249"/>
      <c r="W10" s="140">
        <f>SUM(C10,E10,G10,I10,K10,M10,O10,Q10,S10)</f>
        <v>2</v>
      </c>
      <c r="X10" s="248">
        <f>SUM(D10,F10,H10,J10,L10,N10,P10,R10,T10)</f>
        <v>362.77</v>
      </c>
      <c r="Y10" s="251"/>
      <c r="Z10" s="252"/>
      <c r="AA10" s="2"/>
    </row>
    <row r="11" spans="1:28" ht="21" customHeight="1" thickBot="1">
      <c r="A11" s="501" t="s">
        <v>86</v>
      </c>
      <c r="B11" s="502"/>
      <c r="C11" s="141">
        <f t="shared" ref="C11:V11" si="0">SUM(C10:C10)</f>
        <v>1</v>
      </c>
      <c r="D11" s="247">
        <f t="shared" si="0"/>
        <v>37.11</v>
      </c>
      <c r="E11" s="141">
        <f t="shared" si="0"/>
        <v>0</v>
      </c>
      <c r="F11" s="247">
        <f t="shared" si="0"/>
        <v>0</v>
      </c>
      <c r="G11" s="141">
        <f t="shared" si="0"/>
        <v>0</v>
      </c>
      <c r="H11" s="247">
        <f t="shared" si="0"/>
        <v>0</v>
      </c>
      <c r="I11" s="141">
        <f t="shared" si="0"/>
        <v>0</v>
      </c>
      <c r="J11" s="247">
        <f t="shared" si="0"/>
        <v>0</v>
      </c>
      <c r="K11" s="141">
        <f t="shared" si="0"/>
        <v>0</v>
      </c>
      <c r="L11" s="247">
        <f t="shared" si="0"/>
        <v>0</v>
      </c>
      <c r="M11" s="141">
        <f t="shared" si="0"/>
        <v>0</v>
      </c>
      <c r="N11" s="247">
        <f t="shared" si="0"/>
        <v>0</v>
      </c>
      <c r="O11" s="141">
        <f t="shared" si="0"/>
        <v>0</v>
      </c>
      <c r="P11" s="247">
        <f t="shared" si="0"/>
        <v>0</v>
      </c>
      <c r="Q11" s="141">
        <f t="shared" si="0"/>
        <v>0</v>
      </c>
      <c r="R11" s="247">
        <f t="shared" si="0"/>
        <v>161.4</v>
      </c>
      <c r="S11" s="141">
        <f t="shared" si="0"/>
        <v>1</v>
      </c>
      <c r="T11" s="247">
        <f t="shared" si="0"/>
        <v>164.26</v>
      </c>
      <c r="U11" s="247">
        <f t="shared" si="0"/>
        <v>0</v>
      </c>
      <c r="V11" s="250">
        <f t="shared" si="0"/>
        <v>0</v>
      </c>
      <c r="W11" s="142">
        <f>SUM(C11,E11,G11,I11,K11,M11,O11,Q11,S11)</f>
        <v>2</v>
      </c>
      <c r="X11" s="247">
        <f>SUM(D11,F11,H11,J11,L11,N11,P11,R11,T11)</f>
        <v>362.77</v>
      </c>
      <c r="Y11" s="253">
        <f>SUM(Y10:Y10)</f>
        <v>0</v>
      </c>
      <c r="Z11" s="250">
        <f>SUM(Z10:Z10)</f>
        <v>0</v>
      </c>
      <c r="AA11" s="2"/>
    </row>
    <row r="12" spans="1:28" ht="14.25">
      <c r="A12" s="1"/>
      <c r="B12" s="1"/>
      <c r="C12" s="1"/>
      <c r="D12" s="27"/>
      <c r="E12" s="1"/>
      <c r="F12" s="27"/>
      <c r="G12" s="1"/>
      <c r="H12" s="1"/>
      <c r="I12" s="1"/>
      <c r="J12" s="1"/>
      <c r="K12" s="1"/>
      <c r="L12" s="27"/>
      <c r="M12" s="1"/>
      <c r="N12" s="27"/>
      <c r="O12" s="1"/>
      <c r="P12" s="27"/>
      <c r="Q12" s="3"/>
      <c r="R12" s="29"/>
      <c r="S12" s="3"/>
      <c r="T12" s="29"/>
      <c r="U12" s="29"/>
      <c r="V12" s="29"/>
      <c r="W12" s="3"/>
      <c r="X12" s="30"/>
      <c r="Y12" s="1"/>
      <c r="Z12" s="1"/>
      <c r="AA12" s="1"/>
    </row>
    <row r="15" spans="1:28">
      <c r="H15"/>
    </row>
    <row r="16" spans="1:28" s="245" customFormat="1">
      <c r="A16" s="242"/>
      <c r="B16" s="242" t="s">
        <v>200</v>
      </c>
      <c r="C16" s="242"/>
      <c r="D16" s="243"/>
      <c r="E16" s="242"/>
      <c r="F16" s="243"/>
      <c r="G16" s="242"/>
      <c r="H16" s="242"/>
      <c r="I16" s="242"/>
      <c r="J16" s="242"/>
      <c r="K16" s="242"/>
      <c r="L16" s="243"/>
      <c r="M16" s="242"/>
      <c r="N16" s="243"/>
      <c r="O16" s="242"/>
      <c r="P16" s="243"/>
      <c r="Q16" s="242"/>
      <c r="R16" s="243"/>
      <c r="S16" s="242"/>
      <c r="T16" s="243"/>
      <c r="U16" s="243"/>
      <c r="V16" s="243"/>
      <c r="W16" s="242"/>
      <c r="X16" s="244"/>
      <c r="Y16" s="242"/>
      <c r="Z16" s="242"/>
      <c r="AA16" s="242"/>
    </row>
    <row r="17" spans="2:24">
      <c r="B17" s="245" t="s">
        <v>199</v>
      </c>
      <c r="H17"/>
    </row>
    <row r="18" spans="2:24">
      <c r="C18" s="51"/>
      <c r="D18" s="46"/>
      <c r="H18"/>
      <c r="I18" s="52"/>
      <c r="J18" s="46"/>
    </row>
    <row r="19" spans="2:24" ht="14.25">
      <c r="B19" s="458" t="s">
        <v>249</v>
      </c>
      <c r="C19" s="459"/>
      <c r="D19" s="460"/>
      <c r="E19" s="458"/>
      <c r="F19" s="461"/>
      <c r="G19" s="458"/>
      <c r="H19" s="458"/>
      <c r="I19" s="462"/>
      <c r="J19" s="460"/>
      <c r="K19" s="458"/>
      <c r="L19" s="461"/>
      <c r="M19" s="458"/>
      <c r="N19" s="461"/>
      <c r="O19" s="458"/>
      <c r="P19" s="461"/>
      <c r="Q19" s="458"/>
      <c r="R19" s="461"/>
      <c r="S19" s="458"/>
      <c r="T19" s="461"/>
    </row>
    <row r="20" spans="2:24">
      <c r="C20" s="51"/>
      <c r="D20" s="46"/>
      <c r="H20"/>
      <c r="I20" s="46"/>
      <c r="J20" s="46"/>
    </row>
    <row r="21" spans="2:24">
      <c r="C21" s="51"/>
      <c r="D21" s="46"/>
      <c r="H21"/>
      <c r="I21" s="52"/>
      <c r="J21" s="46"/>
    </row>
    <row r="22" spans="2:24">
      <c r="B22" t="s">
        <v>250</v>
      </c>
      <c r="C22" s="51"/>
      <c r="D22" s="46"/>
      <c r="H22"/>
      <c r="I22" s="52"/>
      <c r="J22" s="46"/>
      <c r="X22" s="28" t="s">
        <v>252</v>
      </c>
    </row>
    <row r="23" spans="2:24">
      <c r="B23" t="s">
        <v>251</v>
      </c>
      <c r="D23" s="46"/>
      <c r="H23"/>
      <c r="I23" s="46"/>
      <c r="J23" s="46"/>
      <c r="X23" s="28" t="s">
        <v>253</v>
      </c>
    </row>
    <row r="24" spans="2:24">
      <c r="C24" s="51"/>
      <c r="D24" s="46"/>
      <c r="H24"/>
      <c r="I24" s="53"/>
      <c r="J24" s="46"/>
      <c r="X24" s="28" t="s">
        <v>254</v>
      </c>
    </row>
    <row r="25" spans="2:24">
      <c r="F25" s="51"/>
      <c r="H25"/>
    </row>
    <row r="26" spans="2:24">
      <c r="H26"/>
    </row>
    <row r="27" spans="2:24">
      <c r="H27"/>
    </row>
    <row r="28" spans="2:24">
      <c r="H28"/>
    </row>
    <row r="29" spans="2:24">
      <c r="H29"/>
    </row>
    <row r="30" spans="2:24">
      <c r="H30"/>
    </row>
    <row r="31" spans="2:24">
      <c r="H31"/>
    </row>
    <row r="32" spans="2:24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28"/>
    </row>
    <row r="44" spans="7:8">
      <c r="H44"/>
    </row>
  </sheetData>
  <mergeCells count="30"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9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0" orientation="landscape" r:id="rId1"/>
  <headerFooter alignWithMargins="0">
    <oddHeader>&amp;L&amp;A&amp;RZałącznik nr 1 – pismo ZP - 7212.1.2017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rgb="FFFF9999"/>
    <pageSetUpPr fitToPage="1"/>
  </sheetPr>
  <dimension ref="A1:W31"/>
  <sheetViews>
    <sheetView zoomScaleNormal="100" workbookViewId="0">
      <selection activeCell="F37" sqref="F37"/>
    </sheetView>
  </sheetViews>
  <sheetFormatPr defaultRowHeight="12.75"/>
  <cols>
    <col min="1" max="1" width="5.42578125" customWidth="1"/>
    <col min="2" max="2" width="27.42578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147" t="s">
        <v>55</v>
      </c>
      <c r="B1" s="147"/>
      <c r="C1" s="148"/>
      <c r="D1" s="195"/>
      <c r="E1" s="195"/>
      <c r="F1" s="195"/>
      <c r="G1" s="195"/>
      <c r="H1" s="266"/>
      <c r="I1" s="4"/>
    </row>
    <row r="2" spans="1:15" ht="15.75">
      <c r="A2" s="173" t="s">
        <v>56</v>
      </c>
      <c r="B2" s="173"/>
      <c r="C2" s="174"/>
      <c r="D2" s="193"/>
      <c r="E2" s="194"/>
      <c r="F2" s="194"/>
      <c r="G2" s="194"/>
      <c r="H2" s="266"/>
      <c r="I2" s="4"/>
    </row>
    <row r="3" spans="1:15" ht="17.25" customHeight="1">
      <c r="A3" s="175"/>
      <c r="B3" s="175"/>
      <c r="C3" s="192"/>
      <c r="D3" s="192"/>
      <c r="E3" s="192"/>
      <c r="F3" s="192"/>
      <c r="G3" s="192"/>
      <c r="H3" s="84"/>
      <c r="I3" s="89"/>
      <c r="J3" s="89"/>
    </row>
    <row r="4" spans="1:15" ht="15">
      <c r="A4" s="497" t="s">
        <v>176</v>
      </c>
      <c r="B4" s="497"/>
      <c r="C4" s="497"/>
      <c r="D4" s="497"/>
      <c r="E4" s="497"/>
      <c r="F4" s="497"/>
      <c r="G4" s="497"/>
      <c r="H4" s="265"/>
      <c r="I4" s="265"/>
      <c r="J4" s="265"/>
      <c r="K4" s="265"/>
      <c r="L4" s="265"/>
      <c r="M4" s="265"/>
      <c r="N4" s="265"/>
      <c r="O4" s="265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300" t="s">
        <v>21</v>
      </c>
      <c r="B6" s="301" t="s">
        <v>0</v>
      </c>
      <c r="C6" s="302" t="s">
        <v>39</v>
      </c>
      <c r="D6" s="303" t="s">
        <v>2</v>
      </c>
      <c r="E6" s="303" t="s">
        <v>2</v>
      </c>
      <c r="F6" s="303" t="s">
        <v>124</v>
      </c>
      <c r="G6" s="304" t="s">
        <v>149</v>
      </c>
      <c r="H6" s="84"/>
      <c r="I6" s="4"/>
    </row>
    <row r="7" spans="1:15" ht="15" thickBot="1">
      <c r="A7" s="305"/>
      <c r="B7" s="305"/>
      <c r="C7" s="306" t="s">
        <v>3</v>
      </c>
      <c r="D7" s="307" t="s">
        <v>3</v>
      </c>
      <c r="E7" s="306" t="s">
        <v>3</v>
      </c>
      <c r="F7" s="308" t="s">
        <v>150</v>
      </c>
      <c r="G7" s="307" t="s">
        <v>3</v>
      </c>
      <c r="H7" s="4"/>
    </row>
    <row r="8" spans="1:15" ht="14.25">
      <c r="A8" s="116" t="s">
        <v>22</v>
      </c>
      <c r="B8" s="117" t="s">
        <v>5</v>
      </c>
      <c r="C8" s="254"/>
      <c r="D8" s="254"/>
      <c r="E8" s="254"/>
      <c r="F8" s="255"/>
      <c r="G8" s="256"/>
      <c r="H8" s="38"/>
    </row>
    <row r="9" spans="1:15" ht="14.25">
      <c r="A9" s="118" t="s">
        <v>23</v>
      </c>
      <c r="B9" s="119" t="s">
        <v>6</v>
      </c>
      <c r="C9" s="257"/>
      <c r="D9" s="257"/>
      <c r="E9" s="257"/>
      <c r="F9" s="258"/>
      <c r="G9" s="259"/>
      <c r="H9" s="38"/>
    </row>
    <row r="10" spans="1:15" ht="14.25">
      <c r="A10" s="118" t="s">
        <v>24</v>
      </c>
      <c r="B10" s="119" t="s">
        <v>7</v>
      </c>
      <c r="C10" s="257"/>
      <c r="D10" s="257"/>
      <c r="E10" s="257"/>
      <c r="F10" s="258"/>
      <c r="G10" s="259"/>
      <c r="H10" s="38"/>
    </row>
    <row r="11" spans="1:15" ht="14.25">
      <c r="A11" s="118" t="s">
        <v>25</v>
      </c>
      <c r="B11" s="119" t="s">
        <v>8</v>
      </c>
      <c r="C11" s="257"/>
      <c r="D11" s="257"/>
      <c r="E11" s="257"/>
      <c r="F11" s="258"/>
      <c r="G11" s="259"/>
      <c r="H11" s="38"/>
    </row>
    <row r="12" spans="1:15" ht="14.25">
      <c r="A12" s="118" t="s">
        <v>26</v>
      </c>
      <c r="B12" s="119" t="s">
        <v>9</v>
      </c>
      <c r="C12" s="257"/>
      <c r="D12" s="257"/>
      <c r="E12" s="257"/>
      <c r="F12" s="258"/>
      <c r="G12" s="259"/>
      <c r="H12" s="38"/>
    </row>
    <row r="13" spans="1:15" ht="14.25">
      <c r="A13" s="118" t="s">
        <v>27</v>
      </c>
      <c r="B13" s="119" t="s">
        <v>10</v>
      </c>
      <c r="C13" s="257"/>
      <c r="D13" s="257"/>
      <c r="E13" s="257"/>
      <c r="F13" s="258"/>
      <c r="G13" s="259"/>
      <c r="H13" s="38"/>
    </row>
    <row r="14" spans="1:15" ht="14.25">
      <c r="A14" s="118" t="s">
        <v>28</v>
      </c>
      <c r="B14" s="119" t="s">
        <v>11</v>
      </c>
      <c r="C14" s="260"/>
      <c r="D14" s="260"/>
      <c r="E14" s="257"/>
      <c r="F14" s="258"/>
      <c r="G14" s="259"/>
      <c r="H14" s="38"/>
    </row>
    <row r="15" spans="1:15" ht="14.25">
      <c r="A15" s="118" t="s">
        <v>29</v>
      </c>
      <c r="B15" s="463" t="s">
        <v>255</v>
      </c>
      <c r="C15" s="257">
        <v>2</v>
      </c>
      <c r="D15" s="257">
        <v>2</v>
      </c>
      <c r="E15" s="257"/>
      <c r="F15" s="258">
        <v>0</v>
      </c>
      <c r="G15" s="259"/>
      <c r="H15" s="38"/>
    </row>
    <row r="16" spans="1:15" ht="14.25">
      <c r="A16" s="118" t="s">
        <v>30</v>
      </c>
      <c r="B16" s="119" t="s">
        <v>12</v>
      </c>
      <c r="C16" s="261"/>
      <c r="D16" s="261"/>
      <c r="E16" s="257"/>
      <c r="F16" s="258"/>
      <c r="G16" s="259"/>
      <c r="H16" s="38"/>
    </row>
    <row r="17" spans="1:23" ht="14.25">
      <c r="A17" s="118" t="s">
        <v>31</v>
      </c>
      <c r="B17" s="119" t="s">
        <v>13</v>
      </c>
      <c r="C17" s="257"/>
      <c r="D17" s="257"/>
      <c r="E17" s="257"/>
      <c r="F17" s="258"/>
      <c r="G17" s="259"/>
      <c r="H17" s="38"/>
    </row>
    <row r="18" spans="1:23" ht="14.25">
      <c r="A18" s="118" t="s">
        <v>32</v>
      </c>
      <c r="B18" s="119" t="s">
        <v>14</v>
      </c>
      <c r="C18" s="257"/>
      <c r="D18" s="257"/>
      <c r="E18" s="257"/>
      <c r="F18" s="258"/>
      <c r="G18" s="259"/>
      <c r="H18" s="38"/>
    </row>
    <row r="19" spans="1:23" ht="14.25">
      <c r="A19" s="118" t="s">
        <v>33</v>
      </c>
      <c r="B19" s="119" t="s">
        <v>15</v>
      </c>
      <c r="C19" s="257"/>
      <c r="D19" s="257"/>
      <c r="E19" s="257"/>
      <c r="F19" s="258"/>
      <c r="G19" s="259"/>
      <c r="H19" s="38"/>
    </row>
    <row r="20" spans="1:23" ht="14.25">
      <c r="A20" s="118" t="s">
        <v>34</v>
      </c>
      <c r="B20" s="120" t="s">
        <v>40</v>
      </c>
      <c r="C20" s="257"/>
      <c r="D20" s="257"/>
      <c r="E20" s="257"/>
      <c r="F20" s="258"/>
      <c r="G20" s="259"/>
      <c r="H20" s="38"/>
    </row>
    <row r="21" spans="1:23" ht="14.25">
      <c r="A21" s="118" t="s">
        <v>35</v>
      </c>
      <c r="B21" s="119" t="s">
        <v>16</v>
      </c>
      <c r="C21" s="257"/>
      <c r="D21" s="257"/>
      <c r="E21" s="257"/>
      <c r="F21" s="258"/>
      <c r="G21" s="259"/>
      <c r="H21" s="38"/>
    </row>
    <row r="22" spans="1:23" ht="14.25">
      <c r="A22" s="118" t="s">
        <v>36</v>
      </c>
      <c r="B22" s="119" t="s">
        <v>17</v>
      </c>
      <c r="C22" s="257"/>
      <c r="D22" s="257"/>
      <c r="E22" s="257"/>
      <c r="F22" s="258"/>
      <c r="G22" s="259"/>
      <c r="H22" s="38"/>
    </row>
    <row r="23" spans="1:23" ht="14.25">
      <c r="A23" s="118" t="s">
        <v>37</v>
      </c>
      <c r="B23" s="119" t="s">
        <v>18</v>
      </c>
      <c r="C23" s="257"/>
      <c r="D23" s="257"/>
      <c r="E23" s="257"/>
      <c r="F23" s="258"/>
      <c r="G23" s="259"/>
      <c r="H23" s="38"/>
    </row>
    <row r="24" spans="1:23" ht="15" thickBot="1">
      <c r="A24" s="121" t="s">
        <v>38</v>
      </c>
      <c r="B24" s="122" t="s">
        <v>19</v>
      </c>
      <c r="C24" s="262"/>
      <c r="D24" s="262"/>
      <c r="E24" s="262"/>
      <c r="F24" s="263"/>
      <c r="G24" s="264"/>
      <c r="H24" s="38"/>
    </row>
    <row r="25" spans="1:23" ht="13.5" thickBot="1">
      <c r="A25" s="508" t="s">
        <v>57</v>
      </c>
      <c r="B25" s="509"/>
      <c r="C25" s="282">
        <f>SUM(C8:C24)</f>
        <v>2</v>
      </c>
      <c r="D25" s="283">
        <f t="shared" ref="D25:G25" si="0">SUM(D8:D24)</f>
        <v>2</v>
      </c>
      <c r="E25" s="284">
        <f t="shared" si="0"/>
        <v>0</v>
      </c>
      <c r="F25" s="285">
        <f t="shared" si="0"/>
        <v>0</v>
      </c>
      <c r="G25" s="286">
        <f t="shared" si="0"/>
        <v>0</v>
      </c>
    </row>
    <row r="27" spans="1:23">
      <c r="A27" t="s">
        <v>250</v>
      </c>
      <c r="B27" s="51"/>
      <c r="C27" s="46"/>
      <c r="E27" s="28"/>
      <c r="F27" s="28" t="s">
        <v>252</v>
      </c>
      <c r="I27" s="46"/>
      <c r="K27" s="28"/>
      <c r="M27" s="28"/>
      <c r="O27" s="28"/>
      <c r="Q27" s="28"/>
      <c r="S27" s="28"/>
      <c r="T27" s="28"/>
      <c r="U27" s="28"/>
    </row>
    <row r="28" spans="1:23">
      <c r="A28" t="s">
        <v>251</v>
      </c>
      <c r="C28" s="46"/>
      <c r="E28" s="28"/>
      <c r="F28" s="28" t="s">
        <v>253</v>
      </c>
      <c r="I28" s="46"/>
      <c r="K28" s="28"/>
      <c r="M28" s="28"/>
      <c r="O28" s="28"/>
      <c r="Q28" s="28"/>
      <c r="S28" s="28"/>
      <c r="T28" s="28"/>
      <c r="U28" s="28"/>
    </row>
    <row r="29" spans="1:23">
      <c r="B29" s="51"/>
      <c r="C29" s="46"/>
      <c r="E29" s="28"/>
      <c r="F29" s="28" t="s">
        <v>254</v>
      </c>
      <c r="I29" s="46"/>
      <c r="K29" s="28"/>
      <c r="M29" s="28"/>
      <c r="O29" s="28"/>
      <c r="Q29" s="28"/>
      <c r="S29" s="28"/>
      <c r="T29" s="28"/>
      <c r="U29" s="28"/>
    </row>
    <row r="30" spans="1:23">
      <c r="C30" s="28"/>
      <c r="E30" s="51"/>
      <c r="K30" s="28"/>
      <c r="M30" s="28"/>
      <c r="O30" s="28"/>
      <c r="Q30" s="28"/>
      <c r="S30" s="28"/>
      <c r="T30" s="28"/>
      <c r="U30" s="28"/>
      <c r="W30" s="28"/>
    </row>
    <row r="31" spans="1:23">
      <c r="C31" s="28"/>
      <c r="E31" s="28"/>
      <c r="K31" s="28"/>
      <c r="M31" s="28"/>
      <c r="O31" s="28"/>
      <c r="Q31" s="28"/>
      <c r="S31" s="28"/>
      <c r="T31" s="28"/>
      <c r="U31" s="28"/>
      <c r="W31" s="28"/>
    </row>
  </sheetData>
  <mergeCells count="2">
    <mergeCell ref="A25:B25"/>
    <mergeCell ref="A4:G4"/>
  </mergeCells>
  <phoneticPr fontId="9" type="noConversion"/>
  <conditionalFormatting sqref="B6:B24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79" fitToHeight="0" orientation="portrait" r:id="rId1"/>
  <headerFooter alignWithMargins="0">
    <oddHeader>&amp;RZałącznik nr 1 – pismo ZP - 7212.1.2017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00FFFF"/>
    <pageSetUpPr fitToPage="1"/>
  </sheetPr>
  <dimension ref="A1:W20"/>
  <sheetViews>
    <sheetView zoomScaleNormal="100" workbookViewId="0">
      <selection activeCell="A15" sqref="A15:K17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28" customWidth="1"/>
    <col min="6" max="8" width="21.140625" style="28" customWidth="1"/>
    <col min="9" max="9" width="16.85546875" style="37" bestFit="1" customWidth="1"/>
    <col min="10" max="10" width="18.85546875" customWidth="1"/>
    <col min="11" max="11" width="23" customWidth="1"/>
  </cols>
  <sheetData>
    <row r="1" spans="1:21" s="50" customFormat="1" ht="15.75">
      <c r="A1" s="152" t="s">
        <v>81</v>
      </c>
      <c r="B1" s="153"/>
      <c r="C1" s="153"/>
      <c r="D1" s="153"/>
      <c r="E1" s="154"/>
      <c r="F1" s="154"/>
      <c r="G1" s="154"/>
      <c r="H1" s="154"/>
      <c r="I1" s="155"/>
      <c r="J1" s="153"/>
      <c r="K1" s="153"/>
      <c r="L1" s="153"/>
      <c r="M1" s="153"/>
    </row>
    <row r="2" spans="1:21" s="50" customFormat="1" ht="16.5" thickBot="1">
      <c r="A2" s="176" t="s">
        <v>80</v>
      </c>
      <c r="B2" s="177"/>
      <c r="C2" s="196"/>
      <c r="D2" s="196"/>
      <c r="E2" s="197"/>
      <c r="F2" s="197"/>
      <c r="G2" s="197"/>
      <c r="H2" s="197"/>
      <c r="I2" s="198"/>
      <c r="J2" s="153"/>
      <c r="K2" s="153"/>
      <c r="L2" s="153"/>
      <c r="M2" s="153"/>
    </row>
    <row r="3" spans="1:21" ht="15.75" thickBot="1">
      <c r="A3" s="178" t="s">
        <v>0</v>
      </c>
      <c r="B3" s="179"/>
      <c r="D3" s="269"/>
      <c r="E3" s="269"/>
      <c r="F3" s="269"/>
      <c r="G3" s="269"/>
      <c r="H3" s="269"/>
      <c r="I3" s="269"/>
      <c r="J3" s="269"/>
      <c r="K3" s="270" t="s">
        <v>176</v>
      </c>
      <c r="L3" s="269"/>
      <c r="M3" s="269"/>
      <c r="N3" s="269"/>
      <c r="O3" s="269"/>
      <c r="P3" s="269"/>
      <c r="Q3" s="269"/>
    </row>
    <row r="4" spans="1:21" ht="15.75" thickBot="1">
      <c r="A4" s="516" t="s">
        <v>21</v>
      </c>
      <c r="B4" s="528" t="s">
        <v>146</v>
      </c>
      <c r="C4" s="309"/>
      <c r="D4" s="519" t="s">
        <v>155</v>
      </c>
      <c r="E4" s="520"/>
      <c r="F4" s="521"/>
      <c r="G4" s="531" t="s">
        <v>147</v>
      </c>
      <c r="H4" s="310"/>
      <c r="I4" s="522" t="s">
        <v>156</v>
      </c>
      <c r="J4" s="523"/>
      <c r="K4" s="524"/>
      <c r="L4" s="5"/>
      <c r="M4" s="5"/>
    </row>
    <row r="5" spans="1:21" ht="15.75" thickBot="1">
      <c r="A5" s="518"/>
      <c r="B5" s="529"/>
      <c r="C5" s="311"/>
      <c r="D5" s="525" t="s">
        <v>1</v>
      </c>
      <c r="E5" s="525"/>
      <c r="F5" s="312" t="s">
        <v>148</v>
      </c>
      <c r="G5" s="532"/>
      <c r="H5" s="313"/>
      <c r="I5" s="526" t="s">
        <v>1</v>
      </c>
      <c r="J5" s="526"/>
      <c r="K5" s="314" t="s">
        <v>148</v>
      </c>
      <c r="L5" s="5"/>
      <c r="M5" s="5"/>
    </row>
    <row r="6" spans="1:21" ht="15.75" thickBot="1">
      <c r="A6" s="518"/>
      <c r="B6" s="529"/>
      <c r="C6" s="311" t="s">
        <v>115</v>
      </c>
      <c r="D6" s="516" t="s">
        <v>158</v>
      </c>
      <c r="E6" s="315" t="s">
        <v>60</v>
      </c>
      <c r="F6" s="315" t="s">
        <v>62</v>
      </c>
      <c r="G6" s="532"/>
      <c r="H6" s="313" t="s">
        <v>115</v>
      </c>
      <c r="I6" s="516" t="s">
        <v>158</v>
      </c>
      <c r="J6" s="316" t="s">
        <v>60</v>
      </c>
      <c r="K6" s="316" t="s">
        <v>62</v>
      </c>
      <c r="L6" s="5"/>
      <c r="M6" s="5"/>
    </row>
    <row r="7" spans="1:21" ht="15.75" thickBot="1">
      <c r="A7" s="518"/>
      <c r="B7" s="529"/>
      <c r="C7" s="311"/>
      <c r="D7" s="517"/>
      <c r="E7" s="317" t="s">
        <v>61</v>
      </c>
      <c r="F7" s="317" t="s">
        <v>63</v>
      </c>
      <c r="G7" s="532"/>
      <c r="H7" s="313"/>
      <c r="I7" s="518"/>
      <c r="J7" s="318" t="s">
        <v>61</v>
      </c>
      <c r="K7" s="318" t="s">
        <v>63</v>
      </c>
      <c r="L7" s="5"/>
      <c r="M7" s="5"/>
    </row>
    <row r="8" spans="1:21" ht="15">
      <c r="A8" s="527"/>
      <c r="B8" s="530"/>
      <c r="C8" s="319"/>
      <c r="D8" s="320" t="s">
        <v>4</v>
      </c>
      <c r="E8" s="321" t="s">
        <v>4</v>
      </c>
      <c r="F8" s="321" t="s">
        <v>4</v>
      </c>
      <c r="G8" s="533"/>
      <c r="H8" s="322"/>
      <c r="I8" s="323" t="s">
        <v>4</v>
      </c>
      <c r="J8" s="324" t="s">
        <v>4</v>
      </c>
      <c r="K8" s="324" t="s">
        <v>4</v>
      </c>
      <c r="L8" s="5"/>
      <c r="M8" s="5"/>
    </row>
    <row r="9" spans="1:21" ht="15">
      <c r="A9" s="114" t="s">
        <v>22</v>
      </c>
      <c r="B9" s="129"/>
      <c r="C9" s="212"/>
      <c r="D9" s="56"/>
      <c r="E9" s="31"/>
      <c r="F9" s="35"/>
      <c r="G9" s="217"/>
      <c r="H9" s="131"/>
      <c r="I9" s="11"/>
      <c r="J9" s="7">
        <v>27714</v>
      </c>
      <c r="K9" s="6">
        <v>116</v>
      </c>
      <c r="L9" s="5"/>
      <c r="M9" s="5"/>
    </row>
    <row r="10" spans="1:21" ht="45.75" thickBot="1">
      <c r="A10" s="115"/>
      <c r="B10" s="130"/>
      <c r="C10" s="213"/>
      <c r="D10" s="128">
        <f>SUM(E9,E10)</f>
        <v>0</v>
      </c>
      <c r="E10" s="32"/>
      <c r="F10" s="34"/>
      <c r="G10" s="464" t="s">
        <v>256</v>
      </c>
      <c r="H10" s="132" t="s">
        <v>248</v>
      </c>
      <c r="I10" s="128">
        <v>29746</v>
      </c>
      <c r="J10" s="9">
        <v>2032</v>
      </c>
      <c r="K10" s="8">
        <v>9</v>
      </c>
      <c r="L10" s="39"/>
      <c r="M10" s="10"/>
    </row>
    <row r="11" spans="1:21" ht="15.75" thickBot="1">
      <c r="A11" s="512" t="s">
        <v>57</v>
      </c>
      <c r="B11" s="513"/>
      <c r="C11" s="214" t="s">
        <v>197</v>
      </c>
      <c r="D11" s="146"/>
      <c r="E11" s="271"/>
      <c r="F11" s="271"/>
      <c r="G11" s="510" t="s">
        <v>57</v>
      </c>
      <c r="H11" s="214" t="s">
        <v>197</v>
      </c>
      <c r="I11" s="145">
        <f>SUM(I9)</f>
        <v>0</v>
      </c>
      <c r="J11" s="112">
        <f>SUM(J9)</f>
        <v>27714</v>
      </c>
      <c r="K11" s="219">
        <v>116</v>
      </c>
      <c r="L11" s="5"/>
      <c r="M11" s="12"/>
    </row>
    <row r="12" spans="1:21" ht="15.75" thickBot="1">
      <c r="A12" s="514"/>
      <c r="B12" s="515"/>
      <c r="C12" s="215"/>
      <c r="D12" s="272"/>
      <c r="E12" s="272"/>
      <c r="F12" s="272"/>
      <c r="G12" s="511"/>
      <c r="H12" s="216"/>
      <c r="I12" s="113">
        <f>SUM(I10)</f>
        <v>29746</v>
      </c>
      <c r="J12" s="113">
        <f>SUM(J10)</f>
        <v>2032</v>
      </c>
      <c r="K12" s="220">
        <v>9</v>
      </c>
      <c r="L12" s="13"/>
      <c r="M12" s="14"/>
    </row>
    <row r="13" spans="1:21">
      <c r="A13" s="5"/>
      <c r="B13" s="5"/>
      <c r="C13" s="5"/>
      <c r="D13" s="5"/>
      <c r="E13" s="16"/>
      <c r="F13" s="55"/>
      <c r="G13" s="55"/>
      <c r="H13" s="55"/>
      <c r="I13" s="10"/>
      <c r="J13" s="5"/>
      <c r="K13" s="54"/>
      <c r="L13" s="5"/>
      <c r="M13" s="5"/>
    </row>
    <row r="14" spans="1:21">
      <c r="A14" s="15" t="s">
        <v>166</v>
      </c>
      <c r="B14" s="15"/>
      <c r="C14" s="15"/>
      <c r="D14" s="15"/>
      <c r="E14" s="33"/>
      <c r="F14" s="33"/>
      <c r="G14" s="33"/>
      <c r="H14" s="33"/>
      <c r="I14" s="36"/>
      <c r="J14" s="15"/>
      <c r="K14" s="15"/>
      <c r="L14" s="5"/>
      <c r="M14" s="5"/>
    </row>
    <row r="15" spans="1:21">
      <c r="A15" s="5"/>
      <c r="B15" s="5"/>
      <c r="C15" s="5"/>
      <c r="D15" s="5"/>
      <c r="E15" s="16"/>
      <c r="F15" s="16"/>
      <c r="G15" s="16"/>
      <c r="H15" s="16"/>
      <c r="I15" s="10"/>
      <c r="J15" s="28" t="s">
        <v>252</v>
      </c>
      <c r="M15" s="5"/>
    </row>
    <row r="16" spans="1:21">
      <c r="A16" t="s">
        <v>250</v>
      </c>
      <c r="B16" s="51"/>
      <c r="C16" s="46"/>
      <c r="F16"/>
      <c r="G16"/>
      <c r="H16" s="52"/>
      <c r="I16" s="46"/>
      <c r="J16" s="28" t="s">
        <v>253</v>
      </c>
      <c r="M16" s="28"/>
      <c r="O16" s="28"/>
      <c r="Q16" s="28"/>
      <c r="S16" s="28"/>
      <c r="T16" s="28"/>
      <c r="U16" s="28"/>
    </row>
    <row r="17" spans="1:23">
      <c r="A17" t="s">
        <v>251</v>
      </c>
      <c r="C17" s="46"/>
      <c r="F17"/>
      <c r="G17"/>
      <c r="H17" s="46"/>
      <c r="I17" s="46"/>
      <c r="J17" s="28" t="s">
        <v>254</v>
      </c>
      <c r="M17" s="28"/>
      <c r="O17" s="28"/>
      <c r="Q17" s="28"/>
      <c r="S17" s="28"/>
      <c r="T17" s="28"/>
      <c r="U17" s="28"/>
    </row>
    <row r="18" spans="1:23">
      <c r="B18" s="51"/>
      <c r="C18" s="46"/>
      <c r="F18"/>
      <c r="G18"/>
      <c r="H18" s="53"/>
      <c r="I18" s="46"/>
      <c r="K18" s="28"/>
      <c r="M18" s="28"/>
      <c r="O18" s="28"/>
      <c r="Q18" s="28"/>
      <c r="S18" s="28"/>
      <c r="T18" s="28"/>
      <c r="U18" s="28"/>
    </row>
    <row r="19" spans="1:23">
      <c r="C19" s="28"/>
      <c r="E19" s="51"/>
      <c r="F19"/>
      <c r="G19"/>
      <c r="H19"/>
      <c r="I19"/>
      <c r="K19" s="28"/>
      <c r="M19" s="28"/>
      <c r="O19" s="28"/>
      <c r="Q19" s="28"/>
      <c r="S19" s="28"/>
      <c r="T19" s="28"/>
      <c r="U19" s="28"/>
      <c r="W19" s="28"/>
    </row>
    <row r="20" spans="1:23">
      <c r="C20" s="28"/>
      <c r="F20"/>
      <c r="G20"/>
      <c r="H20"/>
      <c r="I20"/>
      <c r="K20" s="28"/>
      <c r="M20" s="28"/>
      <c r="O20" s="28"/>
      <c r="Q20" s="28"/>
      <c r="S20" s="28"/>
      <c r="T20" s="28"/>
      <c r="U20" s="28"/>
      <c r="W20" s="28"/>
    </row>
  </sheetData>
  <mergeCells count="11">
    <mergeCell ref="G11:G12"/>
    <mergeCell ref="A11:B12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9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- 7212.1.2017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263"/>
  <sheetViews>
    <sheetView topLeftCell="G1" zoomScaleNormal="100" workbookViewId="0">
      <selection activeCell="Q11" sqref="Q11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18" s="50" customFormat="1" ht="15.75">
      <c r="A1" s="156" t="s">
        <v>78</v>
      </c>
      <c r="B1" s="157"/>
      <c r="C1" s="157"/>
      <c r="D1" s="204"/>
      <c r="E1" s="204"/>
      <c r="F1" s="204"/>
      <c r="G1" s="204"/>
      <c r="H1" s="204"/>
      <c r="I1" s="204"/>
      <c r="J1" s="157"/>
      <c r="K1" s="158"/>
      <c r="L1" s="159"/>
      <c r="M1" s="160"/>
      <c r="N1" s="161"/>
      <c r="O1" s="161"/>
      <c r="P1" s="161"/>
      <c r="Q1" s="161"/>
      <c r="R1" s="161"/>
    </row>
    <row r="2" spans="1:18" s="50" customFormat="1" ht="15.75">
      <c r="A2" s="180" t="s">
        <v>79</v>
      </c>
      <c r="B2" s="181"/>
      <c r="C2" s="181"/>
      <c r="D2" s="201"/>
      <c r="E2" s="202"/>
      <c r="F2" s="202"/>
      <c r="G2" s="203"/>
      <c r="H2" s="157"/>
      <c r="I2" s="157"/>
      <c r="J2" s="157"/>
      <c r="K2" s="158"/>
      <c r="L2" s="159"/>
      <c r="M2" s="160"/>
      <c r="N2" s="161"/>
      <c r="O2" s="161"/>
      <c r="P2" s="161"/>
      <c r="Q2" s="161"/>
      <c r="R2" s="161"/>
    </row>
    <row r="3" spans="1:18" ht="24" customHeight="1">
      <c r="A3" s="182" t="s">
        <v>145</v>
      </c>
      <c r="B3" s="183"/>
      <c r="C3" s="199"/>
      <c r="D3" s="199"/>
      <c r="E3" s="199"/>
      <c r="F3" s="199"/>
      <c r="G3" s="199"/>
      <c r="H3" s="200"/>
      <c r="I3" s="200"/>
      <c r="J3" s="18"/>
      <c r="K3" s="19"/>
      <c r="L3" s="20"/>
      <c r="M3" s="21"/>
      <c r="N3" s="22"/>
      <c r="O3" s="22"/>
      <c r="P3" s="40" t="s">
        <v>176</v>
      </c>
      <c r="Q3" s="22"/>
    </row>
    <row r="4" spans="1:18" s="104" customFormat="1" ht="15.75" thickBot="1">
      <c r="A4" s="325" t="s">
        <v>141</v>
      </c>
      <c r="B4" s="326"/>
      <c r="C4" s="327"/>
      <c r="D4" s="328"/>
      <c r="E4" s="328"/>
      <c r="F4" s="328"/>
      <c r="G4" s="328"/>
      <c r="H4" s="328"/>
      <c r="I4" s="328"/>
      <c r="J4" s="328"/>
      <c r="K4" s="329"/>
      <c r="L4" s="330"/>
      <c r="M4" s="331"/>
      <c r="N4" s="332"/>
      <c r="O4" s="332"/>
      <c r="P4" s="332"/>
      <c r="Q4" s="332"/>
      <c r="R4" s="332"/>
    </row>
    <row r="5" spans="1:18" ht="15" customHeight="1">
      <c r="A5" s="333"/>
      <c r="B5" s="551" t="s">
        <v>115</v>
      </c>
      <c r="C5" s="560" t="s">
        <v>71</v>
      </c>
      <c r="D5" s="561"/>
      <c r="E5" s="561"/>
      <c r="F5" s="561"/>
      <c r="G5" s="561"/>
      <c r="H5" s="561"/>
      <c r="I5" s="562"/>
      <c r="J5" s="548" t="s">
        <v>139</v>
      </c>
      <c r="K5" s="547"/>
      <c r="L5" s="546" t="s">
        <v>72</v>
      </c>
      <c r="M5" s="547"/>
      <c r="N5" s="537" t="s">
        <v>73</v>
      </c>
      <c r="O5" s="539"/>
      <c r="P5" s="537" t="s">
        <v>75</v>
      </c>
      <c r="Q5" s="538"/>
      <c r="R5" s="539"/>
    </row>
    <row r="6" spans="1:18" ht="15">
      <c r="A6" s="334"/>
      <c r="B6" s="552"/>
      <c r="C6" s="563"/>
      <c r="D6" s="564"/>
      <c r="E6" s="564"/>
      <c r="F6" s="564"/>
      <c r="G6" s="564"/>
      <c r="H6" s="564"/>
      <c r="I6" s="565"/>
      <c r="J6" s="549" t="s">
        <v>140</v>
      </c>
      <c r="K6" s="550"/>
      <c r="L6" s="556"/>
      <c r="M6" s="550"/>
      <c r="N6" s="534" t="s">
        <v>74</v>
      </c>
      <c r="O6" s="536"/>
      <c r="P6" s="534"/>
      <c r="Q6" s="535"/>
      <c r="R6" s="536"/>
    </row>
    <row r="7" spans="1:18" ht="15">
      <c r="A7" s="334" t="s">
        <v>21</v>
      </c>
      <c r="B7" s="552"/>
      <c r="C7" s="335" t="s">
        <v>65</v>
      </c>
      <c r="D7" s="336" t="s">
        <v>41</v>
      </c>
      <c r="E7" s="336" t="s">
        <v>66</v>
      </c>
      <c r="F7" s="337" t="s">
        <v>67</v>
      </c>
      <c r="G7" s="338" t="s">
        <v>68</v>
      </c>
      <c r="H7" s="339" t="s">
        <v>144</v>
      </c>
      <c r="I7" s="557" t="s">
        <v>201</v>
      </c>
      <c r="J7" s="554" t="s">
        <v>1</v>
      </c>
      <c r="K7" s="340"/>
      <c r="L7" s="540" t="s">
        <v>1</v>
      </c>
      <c r="M7" s="341"/>
      <c r="N7" s="540" t="s">
        <v>1</v>
      </c>
      <c r="O7" s="341"/>
      <c r="P7" s="540" t="s">
        <v>1</v>
      </c>
      <c r="Q7" s="342" t="s">
        <v>77</v>
      </c>
      <c r="R7" s="343"/>
    </row>
    <row r="8" spans="1:18" ht="15">
      <c r="A8" s="334"/>
      <c r="B8" s="552"/>
      <c r="C8" s="335" t="s">
        <v>64</v>
      </c>
      <c r="D8" s="344" t="s">
        <v>42</v>
      </c>
      <c r="E8" s="345"/>
      <c r="F8" s="337" t="s">
        <v>70</v>
      </c>
      <c r="G8" s="346" t="s">
        <v>69</v>
      </c>
      <c r="H8" s="347" t="s">
        <v>202</v>
      </c>
      <c r="I8" s="558"/>
      <c r="J8" s="555"/>
      <c r="K8" s="348" t="s">
        <v>60</v>
      </c>
      <c r="L8" s="541"/>
      <c r="M8" s="349" t="s">
        <v>60</v>
      </c>
      <c r="N8" s="541"/>
      <c r="O8" s="348" t="s">
        <v>60</v>
      </c>
      <c r="P8" s="541"/>
      <c r="Q8" s="350" t="s">
        <v>76</v>
      </c>
      <c r="R8" s="351" t="s">
        <v>62</v>
      </c>
    </row>
    <row r="9" spans="1:18" ht="15">
      <c r="A9" s="334"/>
      <c r="B9" s="552"/>
      <c r="C9" s="352"/>
      <c r="D9" s="353"/>
      <c r="E9" s="353"/>
      <c r="F9" s="337"/>
      <c r="G9" s="354" t="s">
        <v>142</v>
      </c>
      <c r="H9" s="355" t="s">
        <v>58</v>
      </c>
      <c r="I9" s="558"/>
      <c r="J9" s="398" t="s">
        <v>58</v>
      </c>
      <c r="K9" s="357" t="s">
        <v>61</v>
      </c>
      <c r="L9" s="356" t="s">
        <v>58</v>
      </c>
      <c r="M9" s="358" t="s">
        <v>61</v>
      </c>
      <c r="N9" s="356" t="s">
        <v>58</v>
      </c>
      <c r="O9" s="357" t="s">
        <v>61</v>
      </c>
      <c r="P9" s="359" t="s">
        <v>58</v>
      </c>
      <c r="Q9" s="360" t="s">
        <v>90</v>
      </c>
      <c r="R9" s="361" t="s">
        <v>63</v>
      </c>
    </row>
    <row r="10" spans="1:18" ht="15.75" thickBot="1">
      <c r="A10" s="362"/>
      <c r="B10" s="553"/>
      <c r="C10" s="363" t="s">
        <v>3</v>
      </c>
      <c r="D10" s="363" t="s">
        <v>3</v>
      </c>
      <c r="E10" s="364" t="s">
        <v>3</v>
      </c>
      <c r="F10" s="364" t="s">
        <v>3</v>
      </c>
      <c r="G10" s="364" t="s">
        <v>3</v>
      </c>
      <c r="H10" s="365" t="s">
        <v>59</v>
      </c>
      <c r="I10" s="559"/>
      <c r="J10" s="399" t="s">
        <v>59</v>
      </c>
      <c r="K10" s="367" t="s">
        <v>4</v>
      </c>
      <c r="L10" s="366" t="s">
        <v>59</v>
      </c>
      <c r="M10" s="368" t="s">
        <v>4</v>
      </c>
      <c r="N10" s="366" t="s">
        <v>59</v>
      </c>
      <c r="O10" s="369" t="s">
        <v>4</v>
      </c>
      <c r="P10" s="370" t="s">
        <v>59</v>
      </c>
      <c r="Q10" s="363" t="s">
        <v>4</v>
      </c>
      <c r="R10" s="369" t="s">
        <v>4</v>
      </c>
    </row>
    <row r="11" spans="1:18" ht="15.75" thickTop="1">
      <c r="A11" s="110" t="s">
        <v>22</v>
      </c>
      <c r="B11" s="111" t="s">
        <v>248</v>
      </c>
      <c r="C11" s="58">
        <v>11</v>
      </c>
      <c r="D11" s="59">
        <v>4</v>
      </c>
      <c r="E11" s="60"/>
      <c r="F11" s="61"/>
      <c r="G11" s="62"/>
      <c r="H11" s="105"/>
      <c r="I11" s="400"/>
      <c r="J11" s="61"/>
      <c r="K11" s="63"/>
      <c r="L11" s="64"/>
      <c r="M11" s="41"/>
      <c r="N11" s="125"/>
      <c r="O11" s="126"/>
      <c r="P11" s="125">
        <v>40</v>
      </c>
      <c r="Q11" s="127">
        <v>220.3</v>
      </c>
      <c r="R11" s="465">
        <f>P12-R12</f>
        <v>2478.7800000000002</v>
      </c>
    </row>
    <row r="12" spans="1:18" ht="15.75" thickBot="1">
      <c r="A12" s="108"/>
      <c r="B12" s="109"/>
      <c r="C12" s="65"/>
      <c r="D12" s="66"/>
      <c r="E12" s="67"/>
      <c r="F12" s="68"/>
      <c r="G12" s="69"/>
      <c r="H12" s="106"/>
      <c r="I12" s="401"/>
      <c r="J12" s="68"/>
      <c r="K12" s="70"/>
      <c r="L12" s="47"/>
      <c r="M12" s="42"/>
      <c r="N12" s="45"/>
      <c r="O12" s="44"/>
      <c r="P12" s="47">
        <v>2617.7800000000002</v>
      </c>
      <c r="Q12" s="43">
        <v>2397.48</v>
      </c>
      <c r="R12" s="218">
        <v>139</v>
      </c>
    </row>
    <row r="13" spans="1:18" ht="15">
      <c r="A13" s="544" t="s">
        <v>20</v>
      </c>
      <c r="B13" s="545"/>
      <c r="C13" s="221"/>
      <c r="D13" s="221"/>
      <c r="E13" s="221"/>
      <c r="F13" s="221"/>
      <c r="G13" s="222"/>
      <c r="H13" s="222"/>
      <c r="I13" s="222"/>
      <c r="J13" s="223"/>
      <c r="K13" s="224"/>
      <c r="L13" s="221"/>
      <c r="M13" s="224"/>
      <c r="N13" s="221"/>
      <c r="O13" s="224"/>
      <c r="P13" s="221"/>
      <c r="Q13" s="224"/>
      <c r="R13" s="225"/>
    </row>
    <row r="14" spans="1:18" ht="15.75" thickBot="1">
      <c r="A14" s="226"/>
      <c r="B14" s="227"/>
      <c r="C14" s="228"/>
      <c r="D14" s="229"/>
      <c r="E14" s="230"/>
      <c r="F14" s="230"/>
      <c r="G14" s="230"/>
      <c r="H14" s="231"/>
      <c r="I14" s="231"/>
      <c r="J14" s="232"/>
      <c r="K14" s="233"/>
      <c r="L14" s="233"/>
      <c r="M14" s="233"/>
      <c r="N14" s="233"/>
      <c r="O14" s="233"/>
      <c r="P14" s="233"/>
      <c r="Q14" s="233"/>
      <c r="R14" s="231"/>
    </row>
    <row r="15" spans="1:18" ht="18" customHeight="1">
      <c r="A15" s="17"/>
      <c r="B15" s="18" t="s">
        <v>143</v>
      </c>
      <c r="C15" s="18"/>
      <c r="D15" s="18"/>
      <c r="E15" s="18"/>
      <c r="F15" s="18"/>
      <c r="G15" s="18"/>
      <c r="H15" s="542"/>
      <c r="I15" s="287"/>
      <c r="J15" s="18"/>
      <c r="K15" s="19"/>
      <c r="L15" s="20"/>
      <c r="M15" s="21"/>
      <c r="N15" s="22"/>
      <c r="O15" s="22"/>
      <c r="P15" s="22"/>
      <c r="Q15" s="22"/>
      <c r="R15" s="22"/>
    </row>
    <row r="16" spans="1:18" ht="18">
      <c r="A16" s="17"/>
      <c r="B16" s="18"/>
      <c r="C16" s="18"/>
      <c r="D16" s="18"/>
      <c r="E16" s="18"/>
      <c r="F16" s="18"/>
      <c r="G16" s="18"/>
      <c r="H16" s="543"/>
      <c r="I16" s="287"/>
      <c r="J16" s="18"/>
      <c r="K16" s="19"/>
      <c r="L16" s="20"/>
      <c r="M16" s="21"/>
      <c r="N16" s="22"/>
      <c r="O16" s="22"/>
      <c r="P16" s="22"/>
      <c r="Q16" s="22"/>
      <c r="R16" s="22"/>
    </row>
    <row r="17" spans="1:18" ht="18">
      <c r="A17" s="17"/>
      <c r="B17" s="18"/>
      <c r="C17" s="18"/>
      <c r="D17" t="s">
        <v>250</v>
      </c>
      <c r="E17" s="51"/>
      <c r="F17" s="18"/>
      <c r="G17" s="18"/>
      <c r="H17" s="543"/>
      <c r="I17" s="287"/>
      <c r="J17" s="5"/>
      <c r="K17" s="5"/>
      <c r="L17" s="5"/>
      <c r="M17" s="5"/>
      <c r="N17" s="16"/>
      <c r="O17" s="16"/>
      <c r="P17" s="28" t="s">
        <v>252</v>
      </c>
    </row>
    <row r="18" spans="1:18" ht="18">
      <c r="A18" s="17"/>
      <c r="B18" s="18"/>
      <c r="C18" s="18"/>
      <c r="D18" t="s">
        <v>251</v>
      </c>
      <c r="F18" s="18"/>
      <c r="G18" s="18"/>
      <c r="H18" s="543"/>
      <c r="I18" s="287"/>
      <c r="K18" s="51"/>
      <c r="L18" s="46"/>
      <c r="N18" s="28"/>
      <c r="P18" s="28" t="s">
        <v>253</v>
      </c>
    </row>
    <row r="19" spans="1:18" ht="18">
      <c r="A19" s="17"/>
      <c r="B19" s="18"/>
      <c r="C19" s="18"/>
      <c r="D19" s="18"/>
      <c r="E19" s="18"/>
      <c r="F19" s="18"/>
      <c r="G19" s="18"/>
      <c r="H19" s="543"/>
      <c r="I19" s="287"/>
      <c r="L19" s="46"/>
      <c r="N19" s="28"/>
      <c r="P19" s="28" t="s">
        <v>254</v>
      </c>
    </row>
    <row r="20" spans="1:18" ht="18">
      <c r="A20" s="17"/>
      <c r="B20" s="107"/>
      <c r="C20" s="18"/>
      <c r="D20" s="18"/>
      <c r="E20" s="18"/>
      <c r="F20" s="18"/>
      <c r="G20" s="18"/>
      <c r="H20" s="18"/>
      <c r="I20" s="18"/>
      <c r="J20" s="18"/>
      <c r="K20" s="19"/>
      <c r="L20" s="20"/>
      <c r="M20" s="21"/>
      <c r="N20" s="22"/>
      <c r="O20" s="22"/>
      <c r="P20" s="22"/>
      <c r="Q20" s="22"/>
      <c r="R20" s="22"/>
    </row>
    <row r="21" spans="1:18" ht="18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20"/>
      <c r="M21" s="21"/>
      <c r="N21" s="22"/>
      <c r="O21" s="22"/>
      <c r="P21" s="22"/>
      <c r="Q21" s="22"/>
      <c r="R21" s="22"/>
    </row>
    <row r="22" spans="1:18" ht="18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9"/>
      <c r="L22" s="20"/>
      <c r="M22" s="21"/>
      <c r="N22" s="22"/>
      <c r="O22" s="22"/>
      <c r="P22" s="22"/>
      <c r="Q22" s="22"/>
      <c r="R22" s="22"/>
    </row>
    <row r="23" spans="1:18" ht="18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20"/>
      <c r="M23" s="21"/>
      <c r="N23" s="22"/>
      <c r="O23" s="22"/>
      <c r="P23" s="22"/>
      <c r="Q23" s="22"/>
      <c r="R23" s="22"/>
    </row>
    <row r="24" spans="1:18" ht="18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20"/>
      <c r="M24" s="21"/>
      <c r="N24" s="22"/>
      <c r="O24" s="22"/>
      <c r="P24" s="22"/>
      <c r="Q24" s="22"/>
      <c r="R24" s="22"/>
    </row>
    <row r="25" spans="1:18" ht="18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20"/>
      <c r="M25" s="21"/>
      <c r="N25" s="22"/>
      <c r="O25" s="22"/>
      <c r="P25" s="22"/>
      <c r="Q25" s="22"/>
      <c r="R25" s="22"/>
    </row>
    <row r="26" spans="1:18" ht="18">
      <c r="A26" s="17"/>
      <c r="B26" s="18"/>
      <c r="C26" s="18"/>
      <c r="D26" s="18"/>
      <c r="E26" s="18"/>
      <c r="F26" s="18"/>
      <c r="G26" s="93"/>
      <c r="H26" s="93"/>
      <c r="I26" s="93"/>
      <c r="J26" s="18"/>
      <c r="K26" s="19"/>
      <c r="L26" s="20"/>
      <c r="M26" s="21"/>
      <c r="N26" s="22"/>
      <c r="O26" s="22"/>
      <c r="P26" s="22"/>
      <c r="Q26" s="22"/>
      <c r="R26" s="22"/>
    </row>
    <row r="27" spans="1:18" ht="18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9"/>
      <c r="L27" s="20"/>
      <c r="M27" s="21"/>
      <c r="N27" s="22"/>
      <c r="O27" s="22"/>
      <c r="P27" s="22"/>
      <c r="Q27" s="22"/>
      <c r="R27" s="22"/>
    </row>
    <row r="28" spans="1:18" ht="18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20"/>
      <c r="M28" s="21"/>
      <c r="N28" s="22"/>
      <c r="O28" s="22"/>
      <c r="P28" s="22"/>
      <c r="Q28" s="22"/>
      <c r="R28" s="22"/>
    </row>
    <row r="29" spans="1:18" ht="18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20"/>
      <c r="M29" s="21"/>
      <c r="N29" s="22"/>
      <c r="O29" s="22"/>
      <c r="P29" s="22"/>
      <c r="Q29" s="22"/>
      <c r="R29" s="22"/>
    </row>
    <row r="30" spans="1:18" ht="18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20"/>
      <c r="M30" s="21"/>
      <c r="N30" s="22"/>
      <c r="O30" s="22"/>
      <c r="P30" s="22"/>
      <c r="Q30" s="22"/>
      <c r="R30" s="22"/>
    </row>
    <row r="31" spans="1:18" ht="18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20"/>
      <c r="M31" s="21"/>
      <c r="N31" s="22"/>
      <c r="O31" s="22"/>
      <c r="P31" s="22"/>
      <c r="Q31" s="22"/>
      <c r="R31" s="22"/>
    </row>
    <row r="32" spans="1:18" ht="18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20"/>
      <c r="M32" s="21"/>
      <c r="N32" s="22"/>
      <c r="O32" s="22"/>
      <c r="P32" s="22"/>
      <c r="Q32" s="22"/>
      <c r="R32" s="22"/>
    </row>
    <row r="33" spans="1:18" ht="18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20"/>
      <c r="M33" s="21"/>
      <c r="N33" s="22"/>
      <c r="O33" s="22"/>
      <c r="P33" s="22"/>
      <c r="Q33" s="22"/>
      <c r="R33" s="22"/>
    </row>
    <row r="34" spans="1:18" ht="18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20"/>
      <c r="M34" s="21"/>
      <c r="N34" s="22"/>
      <c r="O34" s="22"/>
      <c r="P34" s="22"/>
      <c r="Q34" s="22"/>
      <c r="R34" s="22"/>
    </row>
    <row r="35" spans="1:18" ht="18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9"/>
      <c r="L35" s="20"/>
      <c r="M35" s="21"/>
      <c r="N35" s="22"/>
      <c r="O35" s="22"/>
      <c r="P35" s="22"/>
      <c r="Q35" s="22"/>
      <c r="R35" s="22"/>
    </row>
    <row r="36" spans="1:18" ht="18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9"/>
      <c r="L36" s="20"/>
      <c r="M36" s="21"/>
      <c r="N36" s="22"/>
      <c r="O36" s="22"/>
      <c r="P36" s="22"/>
      <c r="Q36" s="22"/>
      <c r="R36" s="22"/>
    </row>
    <row r="37" spans="1:18" ht="18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9"/>
      <c r="L37" s="20"/>
      <c r="M37" s="21"/>
      <c r="N37" s="22"/>
      <c r="O37" s="22"/>
      <c r="P37" s="22"/>
      <c r="Q37" s="22"/>
      <c r="R37" s="22"/>
    </row>
    <row r="38" spans="1:18" ht="18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9"/>
      <c r="L38" s="20"/>
      <c r="M38" s="21"/>
      <c r="N38" s="22"/>
      <c r="O38" s="22"/>
      <c r="P38" s="22"/>
      <c r="Q38" s="22"/>
      <c r="R38" s="22"/>
    </row>
    <row r="39" spans="1:18" ht="15">
      <c r="A39" s="18"/>
      <c r="B39" s="23"/>
      <c r="C39" s="18"/>
      <c r="D39" s="23"/>
      <c r="E39" s="23"/>
      <c r="F39" s="23"/>
      <c r="G39" s="23"/>
      <c r="H39" s="23"/>
      <c r="I39" s="23"/>
      <c r="J39" s="23"/>
      <c r="K39" s="24"/>
      <c r="L39" s="25"/>
      <c r="M39" s="26"/>
      <c r="N39" s="25"/>
      <c r="O39" s="25"/>
      <c r="P39" s="25"/>
      <c r="Q39" s="25"/>
      <c r="R39" s="25"/>
    </row>
    <row r="40" spans="1:18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1"/>
      <c r="L40" s="20"/>
      <c r="M40" s="21"/>
      <c r="N40" s="22"/>
      <c r="O40" s="22"/>
      <c r="P40" s="22"/>
      <c r="Q40" s="22"/>
      <c r="R40" s="22"/>
    </row>
    <row r="41" spans="1:18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1"/>
      <c r="L41" s="20"/>
      <c r="M41" s="21"/>
      <c r="N41" s="22"/>
      <c r="O41" s="22"/>
      <c r="P41" s="22"/>
      <c r="Q41" s="22"/>
      <c r="R41" s="22"/>
    </row>
    <row r="42" spans="1:18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1"/>
      <c r="L42" s="20"/>
      <c r="M42" s="21"/>
      <c r="N42" s="22"/>
      <c r="O42" s="22"/>
      <c r="P42" s="22"/>
      <c r="Q42" s="22"/>
      <c r="R42" s="22"/>
    </row>
    <row r="43" spans="1:18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1"/>
      <c r="L43" s="20"/>
      <c r="M43" s="21"/>
      <c r="N43" s="22"/>
      <c r="O43" s="22"/>
      <c r="P43" s="22"/>
      <c r="Q43" s="22"/>
      <c r="R43" s="22"/>
    </row>
    <row r="44" spans="1:18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1"/>
      <c r="L44" s="20"/>
      <c r="M44" s="21"/>
      <c r="N44" s="22"/>
      <c r="O44" s="22"/>
      <c r="P44" s="22"/>
      <c r="Q44" s="22"/>
      <c r="R44" s="22"/>
    </row>
    <row r="45" spans="1:18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1"/>
      <c r="L45" s="20"/>
      <c r="M45" s="21"/>
      <c r="N45" s="22"/>
      <c r="O45" s="22"/>
      <c r="P45" s="22"/>
      <c r="Q45" s="22"/>
      <c r="R45" s="22"/>
    </row>
    <row r="46" spans="1:18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1"/>
      <c r="L46" s="20"/>
      <c r="M46" s="21"/>
      <c r="N46" s="22"/>
      <c r="O46" s="22"/>
      <c r="P46" s="22"/>
      <c r="Q46" s="22"/>
      <c r="R46" s="22"/>
    </row>
    <row r="47" spans="1:18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1"/>
      <c r="L47" s="20"/>
      <c r="M47" s="21"/>
      <c r="N47" s="22"/>
      <c r="O47" s="22"/>
      <c r="P47" s="22"/>
      <c r="Q47" s="22"/>
      <c r="R47" s="22"/>
    </row>
    <row r="48" spans="1:1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1"/>
      <c r="L48" s="20"/>
      <c r="M48" s="21"/>
      <c r="N48" s="22"/>
      <c r="O48" s="22"/>
      <c r="P48" s="22"/>
      <c r="Q48" s="22"/>
      <c r="R48" s="22"/>
    </row>
    <row r="49" spans="1:18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1"/>
      <c r="L49" s="20"/>
      <c r="M49" s="21"/>
      <c r="N49" s="22"/>
      <c r="O49" s="22"/>
      <c r="P49" s="22"/>
      <c r="Q49" s="22"/>
      <c r="R49" s="22"/>
    </row>
    <row r="50" spans="1:18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0"/>
      <c r="M50" s="21"/>
      <c r="N50" s="22"/>
      <c r="O50" s="22"/>
      <c r="P50" s="22"/>
      <c r="Q50" s="22"/>
      <c r="R50" s="22"/>
    </row>
    <row r="51" spans="1:18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1"/>
      <c r="L51" s="20"/>
      <c r="M51" s="21"/>
      <c r="N51" s="22"/>
      <c r="O51" s="22"/>
      <c r="P51" s="22"/>
      <c r="Q51" s="22"/>
      <c r="R51" s="22"/>
    </row>
    <row r="52" spans="1:18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1"/>
      <c r="L52" s="20"/>
      <c r="M52" s="21"/>
      <c r="N52" s="22"/>
      <c r="O52" s="22"/>
      <c r="P52" s="22"/>
      <c r="Q52" s="22"/>
      <c r="R52" s="22"/>
    </row>
    <row r="53" spans="1:18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1"/>
      <c r="L53" s="20"/>
      <c r="M53" s="21"/>
      <c r="N53" s="22"/>
      <c r="O53" s="22"/>
      <c r="P53" s="22"/>
      <c r="Q53" s="22"/>
      <c r="R53" s="22"/>
    </row>
    <row r="54" spans="1:18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1"/>
      <c r="L54" s="20"/>
      <c r="M54" s="21"/>
      <c r="N54" s="22"/>
      <c r="O54" s="22"/>
      <c r="P54" s="22"/>
      <c r="Q54" s="22"/>
      <c r="R54" s="22"/>
    </row>
    <row r="55" spans="1:18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1"/>
      <c r="L55" s="20"/>
      <c r="M55" s="21"/>
      <c r="N55" s="22"/>
      <c r="O55" s="22"/>
      <c r="P55" s="22"/>
      <c r="Q55" s="22"/>
      <c r="R55" s="22"/>
    </row>
    <row r="56" spans="1:18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1"/>
      <c r="L56" s="20"/>
      <c r="M56" s="21"/>
      <c r="N56" s="22"/>
      <c r="O56" s="22"/>
      <c r="P56" s="22"/>
      <c r="Q56" s="22"/>
      <c r="R56" s="22"/>
    </row>
    <row r="57" spans="1:18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1"/>
      <c r="L57" s="20"/>
      <c r="M57" s="21"/>
      <c r="N57" s="22"/>
      <c r="O57" s="22"/>
      <c r="P57" s="22"/>
      <c r="Q57" s="22"/>
      <c r="R57" s="22"/>
    </row>
    <row r="58" spans="1:1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1"/>
      <c r="L58" s="20"/>
      <c r="M58" s="21"/>
      <c r="N58" s="22"/>
      <c r="O58" s="22"/>
      <c r="P58" s="22"/>
      <c r="Q58" s="22"/>
      <c r="R58" s="22"/>
    </row>
    <row r="59" spans="1:18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1"/>
      <c r="L59" s="20"/>
      <c r="M59" s="21"/>
      <c r="N59" s="22"/>
      <c r="O59" s="22"/>
      <c r="P59" s="22"/>
      <c r="Q59" s="22"/>
      <c r="R59" s="22"/>
    </row>
    <row r="60" spans="1:18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1"/>
      <c r="L60" s="20"/>
      <c r="M60" s="21"/>
      <c r="N60" s="22"/>
      <c r="O60" s="22"/>
      <c r="P60" s="22"/>
      <c r="Q60" s="22"/>
      <c r="R60" s="22"/>
    </row>
    <row r="61" spans="1:18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1"/>
      <c r="L61" s="20"/>
      <c r="M61" s="21"/>
      <c r="N61" s="22"/>
      <c r="O61" s="22"/>
      <c r="P61" s="22"/>
      <c r="Q61" s="22"/>
      <c r="R61" s="22"/>
    </row>
    <row r="62" spans="1:18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1"/>
      <c r="L62" s="20"/>
      <c r="M62" s="21"/>
      <c r="N62" s="22"/>
      <c r="O62" s="22"/>
      <c r="P62" s="22"/>
      <c r="Q62" s="22"/>
      <c r="R62" s="22"/>
    </row>
    <row r="63" spans="1:18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1"/>
      <c r="L63" s="20"/>
      <c r="M63" s="21"/>
      <c r="N63" s="22"/>
      <c r="O63" s="22"/>
      <c r="P63" s="22"/>
      <c r="Q63" s="22"/>
      <c r="R63" s="22"/>
    </row>
    <row r="64" spans="1:18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1"/>
      <c r="L64" s="20"/>
      <c r="M64" s="21"/>
      <c r="N64" s="22"/>
      <c r="O64" s="22"/>
      <c r="P64" s="22"/>
      <c r="Q64" s="22"/>
      <c r="R64" s="22"/>
    </row>
    <row r="65" spans="1:18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1"/>
      <c r="L65" s="20"/>
      <c r="M65" s="21"/>
      <c r="N65" s="22"/>
      <c r="O65" s="22"/>
      <c r="P65" s="22"/>
      <c r="Q65" s="22"/>
      <c r="R65" s="22"/>
    </row>
    <row r="66" spans="1:18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1"/>
      <c r="L66" s="20"/>
      <c r="M66" s="21"/>
      <c r="N66" s="22"/>
      <c r="O66" s="22"/>
      <c r="P66" s="22"/>
      <c r="Q66" s="22"/>
      <c r="R66" s="22"/>
    </row>
    <row r="67" spans="1:18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1"/>
      <c r="L67" s="20"/>
      <c r="M67" s="21"/>
      <c r="N67" s="22"/>
      <c r="O67" s="22"/>
      <c r="P67" s="22"/>
      <c r="Q67" s="22"/>
      <c r="R67" s="22"/>
    </row>
    <row r="68" spans="1:1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1"/>
      <c r="L68" s="20"/>
      <c r="M68" s="21"/>
      <c r="N68" s="22"/>
      <c r="O68" s="22"/>
      <c r="P68" s="22"/>
      <c r="Q68" s="22"/>
      <c r="R68" s="22"/>
    </row>
    <row r="69" spans="1:18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1"/>
      <c r="L69" s="20"/>
      <c r="M69" s="21"/>
      <c r="N69" s="22"/>
      <c r="O69" s="22"/>
      <c r="P69" s="22"/>
      <c r="Q69" s="22"/>
      <c r="R69" s="22"/>
    </row>
    <row r="70" spans="1:18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1"/>
      <c r="L70" s="20"/>
      <c r="M70" s="21"/>
      <c r="N70" s="22"/>
      <c r="O70" s="22"/>
      <c r="P70" s="22"/>
      <c r="Q70" s="22"/>
      <c r="R70" s="22"/>
    </row>
    <row r="71" spans="1:18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1"/>
      <c r="L71" s="20"/>
      <c r="M71" s="21"/>
      <c r="N71" s="22"/>
      <c r="O71" s="22"/>
      <c r="P71" s="22"/>
      <c r="Q71" s="22"/>
      <c r="R71" s="22"/>
    </row>
    <row r="72" spans="1:18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1"/>
      <c r="L72" s="20"/>
      <c r="M72" s="21"/>
      <c r="N72" s="22"/>
      <c r="O72" s="22"/>
      <c r="P72" s="22"/>
      <c r="Q72" s="22"/>
      <c r="R72" s="22"/>
    </row>
    <row r="73" spans="1:18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1"/>
      <c r="L73" s="20"/>
      <c r="M73" s="21"/>
      <c r="N73" s="22"/>
      <c r="O73" s="22"/>
      <c r="P73" s="22"/>
      <c r="Q73" s="22"/>
      <c r="R73" s="22"/>
    </row>
    <row r="74" spans="1:18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1"/>
      <c r="L74" s="20"/>
      <c r="M74" s="21"/>
      <c r="N74" s="22"/>
      <c r="O74" s="22"/>
      <c r="P74" s="22"/>
      <c r="Q74" s="22"/>
      <c r="R74" s="22"/>
    </row>
    <row r="75" spans="1:18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1"/>
      <c r="L75" s="20"/>
      <c r="M75" s="21"/>
      <c r="N75" s="22"/>
      <c r="O75" s="22"/>
      <c r="P75" s="22"/>
      <c r="Q75" s="22"/>
      <c r="R75" s="22"/>
    </row>
    <row r="76" spans="1:18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1"/>
      <c r="L76" s="20"/>
      <c r="M76" s="21"/>
      <c r="N76" s="22"/>
      <c r="O76" s="22"/>
      <c r="P76" s="22"/>
      <c r="Q76" s="22"/>
      <c r="R76" s="22"/>
    </row>
    <row r="77" spans="1:18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1"/>
      <c r="L77" s="20"/>
      <c r="M77" s="21"/>
      <c r="N77" s="22"/>
      <c r="O77" s="22"/>
      <c r="P77" s="22"/>
      <c r="Q77" s="22"/>
      <c r="R77" s="22"/>
    </row>
    <row r="78" spans="1:1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1"/>
      <c r="L78" s="20"/>
      <c r="M78" s="21"/>
      <c r="N78" s="22"/>
      <c r="O78" s="22"/>
      <c r="P78" s="22"/>
      <c r="Q78" s="22"/>
      <c r="R78" s="22"/>
    </row>
    <row r="79" spans="1:18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1"/>
      <c r="L79" s="20"/>
      <c r="M79" s="21"/>
      <c r="N79" s="22"/>
      <c r="O79" s="22"/>
      <c r="P79" s="22"/>
      <c r="Q79" s="22"/>
      <c r="R79" s="22"/>
    </row>
    <row r="80" spans="1:18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1"/>
      <c r="L80" s="20"/>
      <c r="M80" s="21"/>
      <c r="N80" s="22"/>
      <c r="O80" s="22"/>
      <c r="P80" s="22"/>
      <c r="Q80" s="22"/>
      <c r="R80" s="22"/>
    </row>
    <row r="81" spans="1:18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1"/>
      <c r="L81" s="20"/>
      <c r="M81" s="21"/>
      <c r="N81" s="22"/>
      <c r="O81" s="22"/>
      <c r="P81" s="22"/>
      <c r="Q81" s="22"/>
      <c r="R81" s="22"/>
    </row>
    <row r="82" spans="1:18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1"/>
      <c r="L82" s="20"/>
      <c r="M82" s="21"/>
      <c r="N82" s="22"/>
      <c r="O82" s="22"/>
      <c r="P82" s="22"/>
      <c r="Q82" s="22"/>
      <c r="R82" s="22"/>
    </row>
    <row r="83" spans="1:18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1"/>
      <c r="L83" s="20"/>
      <c r="M83" s="21"/>
      <c r="N83" s="22"/>
      <c r="O83" s="22"/>
      <c r="P83" s="22"/>
      <c r="Q83" s="22"/>
      <c r="R83" s="22"/>
    </row>
    <row r="84" spans="1:18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1"/>
      <c r="L84" s="20"/>
      <c r="M84" s="21"/>
      <c r="N84" s="22"/>
      <c r="O84" s="22"/>
      <c r="P84" s="22"/>
      <c r="Q84" s="22"/>
      <c r="R84" s="22"/>
    </row>
    <row r="85" spans="1:18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1"/>
      <c r="L85" s="20"/>
      <c r="M85" s="21"/>
      <c r="N85" s="22"/>
      <c r="O85" s="22"/>
      <c r="P85" s="22"/>
      <c r="Q85" s="22"/>
      <c r="R85" s="22"/>
    </row>
    <row r="86" spans="1:18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1"/>
      <c r="L86" s="20"/>
      <c r="M86" s="21"/>
      <c r="N86" s="22"/>
      <c r="O86" s="22"/>
      <c r="P86" s="22"/>
      <c r="Q86" s="22"/>
      <c r="R86" s="22"/>
    </row>
    <row r="87" spans="1:18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0"/>
      <c r="M87" s="21"/>
      <c r="N87" s="22"/>
      <c r="O87" s="22"/>
      <c r="P87" s="22"/>
      <c r="Q87" s="22"/>
      <c r="R87" s="22"/>
    </row>
    <row r="88" spans="1:1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1"/>
      <c r="L88" s="20"/>
      <c r="M88" s="21"/>
      <c r="N88" s="22"/>
      <c r="O88" s="22"/>
      <c r="P88" s="22"/>
      <c r="Q88" s="22"/>
      <c r="R88" s="22"/>
    </row>
    <row r="89" spans="1:18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1"/>
      <c r="L89" s="20"/>
      <c r="M89" s="21"/>
      <c r="N89" s="22"/>
      <c r="O89" s="22"/>
      <c r="P89" s="22"/>
      <c r="Q89" s="22"/>
      <c r="R89" s="22"/>
    </row>
    <row r="90" spans="1:18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1"/>
      <c r="L90" s="20"/>
      <c r="M90" s="21"/>
      <c r="N90" s="22"/>
      <c r="O90" s="22"/>
      <c r="P90" s="22"/>
      <c r="Q90" s="22"/>
      <c r="R90" s="22"/>
    </row>
    <row r="91" spans="1:18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1"/>
      <c r="L91" s="20"/>
      <c r="M91" s="21"/>
      <c r="N91" s="22"/>
      <c r="O91" s="22"/>
      <c r="P91" s="22"/>
      <c r="Q91" s="22"/>
      <c r="R91" s="22"/>
    </row>
    <row r="92" spans="1:18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1"/>
      <c r="L92" s="20"/>
      <c r="M92" s="21"/>
      <c r="N92" s="22"/>
      <c r="O92" s="22"/>
      <c r="P92" s="22"/>
      <c r="Q92" s="22"/>
      <c r="R92" s="22"/>
    </row>
    <row r="93" spans="1:18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1"/>
      <c r="L93" s="20"/>
      <c r="M93" s="21"/>
      <c r="N93" s="22"/>
      <c r="O93" s="22"/>
      <c r="P93" s="22"/>
      <c r="Q93" s="22"/>
      <c r="R93" s="22"/>
    </row>
    <row r="94" spans="1:18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1"/>
      <c r="L94" s="20"/>
      <c r="M94" s="21"/>
      <c r="N94" s="22"/>
      <c r="O94" s="22"/>
      <c r="P94" s="22"/>
      <c r="Q94" s="22"/>
      <c r="R94" s="22"/>
    </row>
    <row r="95" spans="1:18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1"/>
      <c r="L95" s="20"/>
      <c r="M95" s="21"/>
      <c r="N95" s="22"/>
      <c r="O95" s="22"/>
      <c r="P95" s="22"/>
      <c r="Q95" s="22"/>
      <c r="R95" s="22"/>
    </row>
    <row r="96" spans="1:18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1"/>
      <c r="L96" s="20"/>
      <c r="M96" s="21"/>
      <c r="N96" s="22"/>
      <c r="O96" s="22"/>
      <c r="P96" s="22"/>
      <c r="Q96" s="22"/>
      <c r="R96" s="22"/>
    </row>
    <row r="97" spans="1:18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1"/>
      <c r="L97" s="20"/>
      <c r="M97" s="21"/>
      <c r="N97" s="22"/>
      <c r="O97" s="22"/>
      <c r="P97" s="22"/>
      <c r="Q97" s="22"/>
      <c r="R97" s="22"/>
    </row>
    <row r="98" spans="1:1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1"/>
      <c r="L98" s="20"/>
      <c r="M98" s="21"/>
      <c r="N98" s="22"/>
      <c r="O98" s="22"/>
      <c r="P98" s="22"/>
      <c r="Q98" s="22"/>
      <c r="R98" s="22"/>
    </row>
    <row r="99" spans="1:18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1"/>
      <c r="L99" s="20"/>
      <c r="M99" s="21"/>
      <c r="N99" s="22"/>
      <c r="O99" s="22"/>
      <c r="P99" s="22"/>
      <c r="Q99" s="22"/>
      <c r="R99" s="22"/>
    </row>
    <row r="100" spans="1:18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1"/>
      <c r="L100" s="20"/>
      <c r="M100" s="21"/>
      <c r="N100" s="22"/>
      <c r="O100" s="22"/>
      <c r="P100" s="22"/>
      <c r="Q100" s="22"/>
      <c r="R100" s="22"/>
    </row>
    <row r="101" spans="1:18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1"/>
      <c r="L101" s="20"/>
      <c r="M101" s="21"/>
      <c r="N101" s="22"/>
      <c r="O101" s="22"/>
      <c r="P101" s="22"/>
      <c r="Q101" s="22"/>
      <c r="R101" s="22"/>
    </row>
    <row r="102" spans="1:18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1"/>
      <c r="L102" s="20"/>
      <c r="M102" s="21"/>
      <c r="N102" s="22"/>
      <c r="O102" s="22"/>
      <c r="P102" s="22"/>
      <c r="Q102" s="22"/>
      <c r="R102" s="22"/>
    </row>
    <row r="103" spans="1:18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1"/>
      <c r="L103" s="20"/>
      <c r="M103" s="21"/>
      <c r="N103" s="22"/>
      <c r="O103" s="22"/>
      <c r="P103" s="22"/>
      <c r="Q103" s="22"/>
      <c r="R103" s="22"/>
    </row>
    <row r="104" spans="1:18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1"/>
      <c r="L104" s="20"/>
      <c r="M104" s="21"/>
      <c r="N104" s="22"/>
      <c r="O104" s="22"/>
      <c r="P104" s="22"/>
      <c r="Q104" s="22"/>
      <c r="R104" s="22"/>
    </row>
    <row r="105" spans="1:18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1"/>
      <c r="L105" s="20"/>
      <c r="M105" s="21"/>
      <c r="N105" s="22"/>
      <c r="O105" s="22"/>
      <c r="P105" s="22"/>
      <c r="Q105" s="22"/>
      <c r="R105" s="22"/>
    </row>
    <row r="106" spans="1:18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1"/>
      <c r="L106" s="20"/>
      <c r="M106" s="21"/>
      <c r="N106" s="22"/>
      <c r="O106" s="22"/>
      <c r="P106" s="22"/>
      <c r="Q106" s="22"/>
      <c r="R106" s="22"/>
    </row>
    <row r="107" spans="1:18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1"/>
      <c r="L107" s="20"/>
      <c r="M107" s="21"/>
      <c r="N107" s="22"/>
      <c r="O107" s="22"/>
      <c r="P107" s="22"/>
      <c r="Q107" s="22"/>
      <c r="R107" s="22"/>
    </row>
    <row r="108" spans="1:1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1"/>
      <c r="L108" s="20"/>
      <c r="M108" s="21"/>
      <c r="N108" s="22"/>
      <c r="O108" s="22"/>
      <c r="P108" s="22"/>
      <c r="Q108" s="22"/>
      <c r="R108" s="22"/>
    </row>
    <row r="109" spans="1:18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1"/>
      <c r="L109" s="20"/>
      <c r="M109" s="21"/>
      <c r="N109" s="22"/>
      <c r="O109" s="22"/>
      <c r="P109" s="22"/>
      <c r="Q109" s="22"/>
      <c r="R109" s="22"/>
    </row>
    <row r="110" spans="1:18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1"/>
      <c r="L110" s="20"/>
      <c r="M110" s="21"/>
      <c r="N110" s="22"/>
      <c r="O110" s="22"/>
      <c r="P110" s="22"/>
      <c r="Q110" s="22"/>
      <c r="R110" s="22"/>
    </row>
    <row r="111" spans="1:18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1"/>
      <c r="L111" s="20"/>
      <c r="M111" s="21"/>
      <c r="N111" s="22"/>
      <c r="O111" s="22"/>
      <c r="P111" s="22"/>
      <c r="Q111" s="22"/>
      <c r="R111" s="22"/>
    </row>
    <row r="112" spans="1:18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1"/>
      <c r="L112" s="20"/>
      <c r="M112" s="21"/>
      <c r="N112" s="22"/>
      <c r="O112" s="22"/>
      <c r="P112" s="22"/>
      <c r="Q112" s="22"/>
      <c r="R112" s="22"/>
    </row>
    <row r="113" spans="1:18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1"/>
      <c r="L113" s="20"/>
      <c r="M113" s="21"/>
      <c r="N113" s="22"/>
      <c r="O113" s="22"/>
      <c r="P113" s="22"/>
      <c r="Q113" s="22"/>
      <c r="R113" s="22"/>
    </row>
    <row r="114" spans="1:18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1"/>
      <c r="L114" s="20"/>
      <c r="M114" s="21"/>
      <c r="N114" s="22"/>
      <c r="O114" s="22"/>
      <c r="P114" s="22"/>
      <c r="Q114" s="22"/>
      <c r="R114" s="22"/>
    </row>
    <row r="115" spans="1:18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1"/>
      <c r="L115" s="20"/>
      <c r="M115" s="21"/>
      <c r="N115" s="22"/>
      <c r="O115" s="22"/>
      <c r="P115" s="22"/>
      <c r="Q115" s="22"/>
      <c r="R115" s="22"/>
    </row>
    <row r="116" spans="1:18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1"/>
      <c r="L116" s="20"/>
      <c r="M116" s="21"/>
      <c r="N116" s="22"/>
      <c r="O116" s="22"/>
      <c r="P116" s="22"/>
      <c r="Q116" s="22"/>
      <c r="R116" s="22"/>
    </row>
    <row r="117" spans="1:18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1"/>
      <c r="L117" s="20"/>
      <c r="M117" s="21"/>
      <c r="N117" s="22"/>
      <c r="O117" s="22"/>
      <c r="P117" s="22"/>
      <c r="Q117" s="22"/>
      <c r="R117" s="22"/>
    </row>
    <row r="118" spans="1: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1"/>
      <c r="L118" s="20"/>
      <c r="M118" s="21"/>
      <c r="N118" s="22"/>
      <c r="O118" s="22"/>
      <c r="P118" s="22"/>
      <c r="Q118" s="22"/>
      <c r="R118" s="22"/>
    </row>
    <row r="119" spans="1:18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1"/>
      <c r="L119" s="20"/>
      <c r="M119" s="21"/>
      <c r="N119" s="22"/>
      <c r="O119" s="22"/>
      <c r="P119" s="22"/>
      <c r="Q119" s="22"/>
      <c r="R119" s="22"/>
    </row>
    <row r="120" spans="1:18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1"/>
      <c r="L120" s="20"/>
      <c r="M120" s="21"/>
      <c r="N120" s="22"/>
      <c r="O120" s="22"/>
      <c r="P120" s="22"/>
      <c r="Q120" s="22"/>
      <c r="R120" s="22"/>
    </row>
    <row r="121" spans="1:18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1"/>
      <c r="L121" s="20"/>
      <c r="M121" s="21"/>
      <c r="N121" s="22"/>
      <c r="O121" s="22"/>
      <c r="P121" s="22"/>
      <c r="Q121" s="22"/>
      <c r="R121" s="22"/>
    </row>
    <row r="122" spans="1:18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1"/>
      <c r="L122" s="20"/>
      <c r="M122" s="21"/>
      <c r="N122" s="22"/>
      <c r="O122" s="22"/>
      <c r="P122" s="22"/>
      <c r="Q122" s="22"/>
      <c r="R122" s="22"/>
    </row>
    <row r="123" spans="1:18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1"/>
      <c r="L123" s="20"/>
      <c r="M123" s="21"/>
      <c r="N123" s="22"/>
      <c r="O123" s="22"/>
      <c r="P123" s="22"/>
      <c r="Q123" s="22"/>
      <c r="R123" s="22"/>
    </row>
    <row r="124" spans="1:18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1"/>
      <c r="L124" s="20"/>
      <c r="M124" s="21"/>
      <c r="N124" s="22"/>
      <c r="O124" s="22"/>
      <c r="P124" s="22"/>
      <c r="Q124" s="22"/>
      <c r="R124" s="22"/>
    </row>
    <row r="125" spans="1:18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1"/>
      <c r="L125" s="20"/>
      <c r="M125" s="21"/>
      <c r="N125" s="22"/>
      <c r="O125" s="22"/>
      <c r="P125" s="22"/>
      <c r="Q125" s="22"/>
      <c r="R125" s="22"/>
    </row>
    <row r="126" spans="1:18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1"/>
      <c r="L126" s="20"/>
      <c r="M126" s="21"/>
      <c r="N126" s="22"/>
      <c r="O126" s="22"/>
      <c r="P126" s="22"/>
      <c r="Q126" s="22"/>
      <c r="R126" s="22"/>
    </row>
    <row r="127" spans="1:18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1"/>
      <c r="L127" s="20"/>
      <c r="M127" s="21"/>
      <c r="N127" s="22"/>
      <c r="O127" s="22"/>
      <c r="P127" s="22"/>
      <c r="Q127" s="22"/>
      <c r="R127" s="22"/>
    </row>
    <row r="128" spans="1:1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1"/>
      <c r="L128" s="20"/>
      <c r="M128" s="21"/>
      <c r="N128" s="22"/>
      <c r="O128" s="22"/>
      <c r="P128" s="22"/>
      <c r="Q128" s="22"/>
      <c r="R128" s="22"/>
    </row>
    <row r="129" spans="1:18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1"/>
      <c r="L129" s="20"/>
      <c r="M129" s="21"/>
      <c r="N129" s="22"/>
      <c r="O129" s="22"/>
      <c r="P129" s="22"/>
      <c r="Q129" s="22"/>
      <c r="R129" s="22"/>
    </row>
    <row r="130" spans="1:18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1"/>
      <c r="L130" s="20"/>
      <c r="M130" s="21"/>
      <c r="N130" s="22"/>
      <c r="O130" s="22"/>
      <c r="P130" s="22"/>
      <c r="Q130" s="22"/>
      <c r="R130" s="22"/>
    </row>
    <row r="131" spans="1:18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1"/>
      <c r="L131" s="20"/>
      <c r="M131" s="21"/>
      <c r="N131" s="22"/>
      <c r="O131" s="22"/>
      <c r="P131" s="22"/>
      <c r="Q131" s="22"/>
      <c r="R131" s="22"/>
    </row>
    <row r="132" spans="1:18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1"/>
      <c r="L132" s="20"/>
      <c r="M132" s="21"/>
      <c r="N132" s="22"/>
      <c r="O132" s="22"/>
      <c r="P132" s="22"/>
      <c r="Q132" s="22"/>
      <c r="R132" s="22"/>
    </row>
    <row r="133" spans="1:18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1"/>
      <c r="L133" s="20"/>
      <c r="M133" s="21"/>
      <c r="N133" s="22"/>
      <c r="O133" s="22"/>
      <c r="P133" s="22"/>
      <c r="Q133" s="22"/>
      <c r="R133" s="22"/>
    </row>
    <row r="134" spans="1:18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1"/>
      <c r="L134" s="20"/>
      <c r="M134" s="21"/>
      <c r="N134" s="22"/>
      <c r="O134" s="22"/>
      <c r="P134" s="22"/>
      <c r="Q134" s="22"/>
      <c r="R134" s="22"/>
    </row>
    <row r="135" spans="1:18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1"/>
      <c r="L135" s="20"/>
      <c r="M135" s="21"/>
      <c r="N135" s="22"/>
      <c r="O135" s="22"/>
      <c r="P135" s="22"/>
      <c r="Q135" s="22"/>
      <c r="R135" s="22"/>
    </row>
    <row r="136" spans="1:18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1"/>
      <c r="L136" s="20"/>
      <c r="M136" s="21"/>
      <c r="N136" s="22"/>
      <c r="O136" s="22"/>
      <c r="P136" s="22"/>
      <c r="Q136" s="22"/>
      <c r="R136" s="22"/>
    </row>
    <row r="137" spans="1:18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1"/>
      <c r="L137" s="20"/>
      <c r="M137" s="21"/>
      <c r="N137" s="22"/>
      <c r="O137" s="22"/>
      <c r="P137" s="22"/>
      <c r="Q137" s="22"/>
      <c r="R137" s="22"/>
    </row>
    <row r="138" spans="1:1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1"/>
      <c r="L138" s="20"/>
      <c r="M138" s="21"/>
      <c r="N138" s="22"/>
      <c r="O138" s="22"/>
      <c r="P138" s="22"/>
      <c r="Q138" s="22"/>
      <c r="R138" s="22"/>
    </row>
    <row r="139" spans="1:18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1"/>
      <c r="L139" s="20"/>
      <c r="M139" s="21"/>
      <c r="N139" s="22"/>
      <c r="O139" s="22"/>
      <c r="P139" s="22"/>
      <c r="Q139" s="22"/>
      <c r="R139" s="22"/>
    </row>
    <row r="140" spans="1:18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1"/>
      <c r="L140" s="20"/>
      <c r="M140" s="21"/>
      <c r="N140" s="22"/>
      <c r="O140" s="22"/>
      <c r="P140" s="22"/>
      <c r="Q140" s="22"/>
      <c r="R140" s="22"/>
    </row>
    <row r="141" spans="1:18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1"/>
      <c r="L141" s="20"/>
      <c r="M141" s="21"/>
      <c r="N141" s="22"/>
      <c r="O141" s="22"/>
      <c r="P141" s="22"/>
      <c r="Q141" s="22"/>
      <c r="R141" s="22"/>
    </row>
    <row r="142" spans="1:18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1"/>
      <c r="L142" s="20"/>
      <c r="M142" s="21"/>
      <c r="N142" s="22"/>
      <c r="O142" s="22"/>
      <c r="P142" s="22"/>
      <c r="Q142" s="22"/>
      <c r="R142" s="22"/>
    </row>
    <row r="143" spans="1:18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1"/>
      <c r="L143" s="20"/>
      <c r="M143" s="21"/>
      <c r="N143" s="22"/>
      <c r="O143" s="22"/>
      <c r="P143" s="22"/>
      <c r="Q143" s="22"/>
      <c r="R143" s="22"/>
    </row>
    <row r="144" spans="1:18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1"/>
      <c r="L144" s="20"/>
      <c r="M144" s="21"/>
      <c r="N144" s="22"/>
      <c r="O144" s="22"/>
      <c r="P144" s="22"/>
      <c r="Q144" s="22"/>
      <c r="R144" s="22"/>
    </row>
    <row r="145" spans="1:18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1"/>
      <c r="L145" s="20"/>
      <c r="M145" s="21"/>
      <c r="N145" s="22"/>
      <c r="O145" s="22"/>
      <c r="P145" s="22"/>
      <c r="Q145" s="22"/>
      <c r="R145" s="22"/>
    </row>
    <row r="146" spans="1:18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1"/>
      <c r="L146" s="20"/>
      <c r="M146" s="21"/>
      <c r="N146" s="22"/>
      <c r="O146" s="22"/>
      <c r="P146" s="22"/>
      <c r="Q146" s="22"/>
      <c r="R146" s="22"/>
    </row>
    <row r="147" spans="1:18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1"/>
      <c r="L147" s="20"/>
      <c r="M147" s="21"/>
      <c r="N147" s="22"/>
      <c r="O147" s="22"/>
      <c r="P147" s="22"/>
      <c r="Q147" s="22"/>
      <c r="R147" s="22"/>
    </row>
    <row r="148" spans="1:1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1"/>
      <c r="L148" s="20"/>
      <c r="M148" s="21"/>
      <c r="N148" s="22"/>
      <c r="O148" s="22"/>
      <c r="P148" s="22"/>
      <c r="Q148" s="22"/>
      <c r="R148" s="22"/>
    </row>
    <row r="149" spans="1:18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1"/>
      <c r="L149" s="20"/>
      <c r="M149" s="21"/>
      <c r="N149" s="22"/>
      <c r="O149" s="22"/>
      <c r="P149" s="22"/>
      <c r="Q149" s="22"/>
      <c r="R149" s="22"/>
    </row>
    <row r="150" spans="1:18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1"/>
      <c r="L150" s="20"/>
      <c r="M150" s="21"/>
      <c r="N150" s="22"/>
      <c r="O150" s="22"/>
      <c r="P150" s="22"/>
      <c r="Q150" s="22"/>
      <c r="R150" s="22"/>
    </row>
    <row r="151" spans="1:18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1"/>
      <c r="L151" s="20"/>
      <c r="M151" s="21"/>
      <c r="N151" s="22"/>
      <c r="O151" s="22"/>
      <c r="P151" s="22"/>
      <c r="Q151" s="22"/>
      <c r="R151" s="22"/>
    </row>
    <row r="152" spans="1:18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1"/>
      <c r="L152" s="20"/>
      <c r="M152" s="21"/>
      <c r="N152" s="22"/>
      <c r="O152" s="22"/>
      <c r="P152" s="22"/>
      <c r="Q152" s="22"/>
      <c r="R152" s="22"/>
    </row>
    <row r="153" spans="1:18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1"/>
      <c r="L153" s="20"/>
      <c r="M153" s="21"/>
      <c r="N153" s="22"/>
      <c r="O153" s="22"/>
      <c r="P153" s="22"/>
      <c r="Q153" s="22"/>
      <c r="R153" s="22"/>
    </row>
    <row r="154" spans="1:18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1"/>
      <c r="L154" s="20"/>
      <c r="M154" s="21"/>
      <c r="N154" s="22"/>
      <c r="O154" s="22"/>
      <c r="P154" s="22"/>
      <c r="Q154" s="22"/>
      <c r="R154" s="22"/>
    </row>
    <row r="155" spans="1:18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1"/>
      <c r="L155" s="20"/>
      <c r="M155" s="21"/>
      <c r="N155" s="22"/>
      <c r="O155" s="22"/>
      <c r="P155" s="22"/>
      <c r="Q155" s="22"/>
      <c r="R155" s="22"/>
    </row>
    <row r="156" spans="1:18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1"/>
      <c r="L156" s="20"/>
      <c r="M156" s="21"/>
      <c r="N156" s="22"/>
      <c r="O156" s="22"/>
      <c r="P156" s="22"/>
      <c r="Q156" s="22"/>
      <c r="R156" s="22"/>
    </row>
    <row r="157" spans="1:18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1"/>
      <c r="L157" s="20"/>
      <c r="M157" s="21"/>
      <c r="N157" s="22"/>
      <c r="O157" s="22"/>
      <c r="P157" s="22"/>
      <c r="Q157" s="22"/>
      <c r="R157" s="22"/>
    </row>
    <row r="158" spans="1:1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1"/>
      <c r="L158" s="20"/>
      <c r="M158" s="21"/>
      <c r="N158" s="22"/>
      <c r="O158" s="22"/>
      <c r="P158" s="22"/>
      <c r="Q158" s="22"/>
      <c r="R158" s="22"/>
    </row>
    <row r="159" spans="1:18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1"/>
      <c r="L159" s="20"/>
      <c r="M159" s="21"/>
      <c r="N159" s="22"/>
      <c r="O159" s="22"/>
      <c r="P159" s="22"/>
      <c r="Q159" s="22"/>
      <c r="R159" s="22"/>
    </row>
    <row r="160" spans="1:18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1"/>
      <c r="L160" s="20"/>
      <c r="M160" s="21"/>
      <c r="N160" s="22"/>
      <c r="O160" s="22"/>
      <c r="P160" s="22"/>
      <c r="Q160" s="22"/>
      <c r="R160" s="22"/>
    </row>
    <row r="161" spans="1:18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1"/>
      <c r="L161" s="20"/>
      <c r="M161" s="21"/>
      <c r="N161" s="22"/>
      <c r="O161" s="22"/>
      <c r="P161" s="22"/>
      <c r="Q161" s="22"/>
      <c r="R161" s="22"/>
    </row>
    <row r="162" spans="1:18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1"/>
      <c r="L162" s="20"/>
      <c r="M162" s="21"/>
      <c r="N162" s="22"/>
      <c r="O162" s="22"/>
      <c r="P162" s="22"/>
      <c r="Q162" s="22"/>
      <c r="R162" s="22"/>
    </row>
    <row r="163" spans="1:18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1"/>
      <c r="L163" s="20"/>
      <c r="M163" s="21"/>
      <c r="N163" s="22"/>
      <c r="O163" s="22"/>
      <c r="P163" s="22"/>
      <c r="Q163" s="22"/>
      <c r="R163" s="22"/>
    </row>
    <row r="164" spans="1:18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1"/>
      <c r="L164" s="20"/>
      <c r="M164" s="21"/>
      <c r="N164" s="22"/>
      <c r="O164" s="22"/>
      <c r="P164" s="22"/>
      <c r="Q164" s="22"/>
      <c r="R164" s="22"/>
    </row>
    <row r="165" spans="1:18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1"/>
      <c r="L165" s="20"/>
      <c r="M165" s="21"/>
      <c r="N165" s="22"/>
      <c r="O165" s="22"/>
      <c r="P165" s="22"/>
      <c r="Q165" s="22"/>
      <c r="R165" s="22"/>
    </row>
    <row r="166" spans="1:18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1"/>
      <c r="L166" s="20"/>
      <c r="M166" s="21"/>
      <c r="N166" s="22"/>
      <c r="O166" s="22"/>
      <c r="P166" s="22"/>
      <c r="Q166" s="22"/>
      <c r="R166" s="22"/>
    </row>
    <row r="167" spans="1:18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1"/>
      <c r="L167" s="20"/>
      <c r="M167" s="21"/>
      <c r="N167" s="22"/>
      <c r="O167" s="22"/>
      <c r="P167" s="22"/>
      <c r="Q167" s="22"/>
      <c r="R167" s="22"/>
    </row>
    <row r="168" spans="1:1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1"/>
      <c r="L168" s="20"/>
      <c r="M168" s="21"/>
      <c r="N168" s="22"/>
      <c r="O168" s="22"/>
      <c r="P168" s="22"/>
      <c r="Q168" s="22"/>
      <c r="R168" s="22"/>
    </row>
    <row r="169" spans="1:18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1"/>
      <c r="L169" s="20"/>
      <c r="M169" s="21"/>
      <c r="N169" s="22"/>
      <c r="O169" s="22"/>
      <c r="P169" s="22"/>
      <c r="Q169" s="22"/>
      <c r="R169" s="22"/>
    </row>
    <row r="170" spans="1:18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1"/>
      <c r="L170" s="20"/>
      <c r="M170" s="21"/>
      <c r="N170" s="22"/>
      <c r="O170" s="22"/>
      <c r="P170" s="22"/>
      <c r="Q170" s="22"/>
      <c r="R170" s="22"/>
    </row>
    <row r="171" spans="1:18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1"/>
      <c r="L171" s="20"/>
      <c r="M171" s="21"/>
      <c r="N171" s="22"/>
      <c r="O171" s="22"/>
      <c r="P171" s="22"/>
      <c r="Q171" s="22"/>
      <c r="R171" s="22"/>
    </row>
    <row r="172" spans="1:18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1"/>
      <c r="L172" s="20"/>
      <c r="M172" s="21"/>
      <c r="N172" s="22"/>
      <c r="O172" s="22"/>
      <c r="P172" s="22"/>
      <c r="Q172" s="22"/>
      <c r="R172" s="22"/>
    </row>
    <row r="173" spans="1:18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1"/>
      <c r="L173" s="20"/>
      <c r="M173" s="21"/>
      <c r="N173" s="22"/>
      <c r="O173" s="22"/>
      <c r="P173" s="22"/>
      <c r="Q173" s="22"/>
      <c r="R173" s="22"/>
    </row>
    <row r="174" spans="1:18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1"/>
      <c r="L174" s="20"/>
      <c r="M174" s="21"/>
      <c r="N174" s="22"/>
      <c r="O174" s="22"/>
      <c r="P174" s="22"/>
      <c r="Q174" s="22"/>
      <c r="R174" s="22"/>
    </row>
    <row r="175" spans="1:18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1"/>
      <c r="L175" s="20"/>
      <c r="M175" s="21"/>
      <c r="N175" s="22"/>
      <c r="O175" s="22"/>
      <c r="P175" s="22"/>
      <c r="Q175" s="22"/>
      <c r="R175" s="22"/>
    </row>
    <row r="176" spans="1:18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1"/>
      <c r="L176" s="20"/>
      <c r="M176" s="21"/>
      <c r="N176" s="22"/>
      <c r="O176" s="22"/>
      <c r="P176" s="22"/>
      <c r="Q176" s="22"/>
      <c r="R176" s="22"/>
    </row>
    <row r="177" spans="1:18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1"/>
      <c r="L177" s="20"/>
      <c r="M177" s="21"/>
      <c r="N177" s="22"/>
      <c r="O177" s="22"/>
      <c r="P177" s="22"/>
      <c r="Q177" s="22"/>
      <c r="R177" s="22"/>
    </row>
    <row r="178" spans="1:1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1"/>
      <c r="L178" s="20"/>
      <c r="M178" s="21"/>
      <c r="N178" s="22"/>
      <c r="O178" s="22"/>
      <c r="P178" s="22"/>
      <c r="Q178" s="22"/>
      <c r="R178" s="22"/>
    </row>
    <row r="179" spans="1:18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1"/>
      <c r="L179" s="20"/>
      <c r="M179" s="21"/>
      <c r="N179" s="22"/>
      <c r="O179" s="22"/>
      <c r="P179" s="22"/>
      <c r="Q179" s="22"/>
      <c r="R179" s="22"/>
    </row>
    <row r="180" spans="1:18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1"/>
      <c r="L180" s="20"/>
      <c r="M180" s="21"/>
      <c r="N180" s="22"/>
      <c r="O180" s="22"/>
      <c r="P180" s="22"/>
      <c r="Q180" s="22"/>
      <c r="R180" s="22"/>
    </row>
    <row r="181" spans="1:18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1"/>
      <c r="L181" s="20"/>
      <c r="M181" s="21"/>
      <c r="N181" s="22"/>
      <c r="O181" s="22"/>
      <c r="P181" s="22"/>
      <c r="Q181" s="22"/>
      <c r="R181" s="22"/>
    </row>
    <row r="182" spans="1:18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1"/>
      <c r="L182" s="20"/>
      <c r="M182" s="21"/>
      <c r="N182" s="22"/>
      <c r="O182" s="22"/>
      <c r="P182" s="22"/>
      <c r="Q182" s="22"/>
      <c r="R182" s="22"/>
    </row>
    <row r="183" spans="1:18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1"/>
      <c r="L183" s="20"/>
      <c r="M183" s="21"/>
      <c r="N183" s="22"/>
      <c r="O183" s="22"/>
      <c r="P183" s="22"/>
      <c r="Q183" s="22"/>
      <c r="R183" s="22"/>
    </row>
    <row r="184" spans="1:18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1"/>
      <c r="L184" s="20"/>
      <c r="M184" s="21"/>
      <c r="N184" s="22"/>
      <c r="O184" s="22"/>
      <c r="P184" s="22"/>
      <c r="Q184" s="22"/>
      <c r="R184" s="22"/>
    </row>
    <row r="185" spans="1:18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1"/>
      <c r="L185" s="20"/>
      <c r="M185" s="21"/>
      <c r="N185" s="22"/>
      <c r="O185" s="22"/>
      <c r="P185" s="22"/>
      <c r="Q185" s="22"/>
      <c r="R185" s="22"/>
    </row>
    <row r="186" spans="1:18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1"/>
      <c r="L186" s="20"/>
      <c r="M186" s="21"/>
      <c r="N186" s="22"/>
      <c r="O186" s="22"/>
      <c r="P186" s="22"/>
      <c r="Q186" s="22"/>
      <c r="R186" s="22"/>
    </row>
    <row r="187" spans="1:18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1"/>
      <c r="L187" s="20"/>
      <c r="M187" s="21"/>
      <c r="N187" s="22"/>
      <c r="O187" s="22"/>
      <c r="P187" s="22"/>
      <c r="Q187" s="22"/>
      <c r="R187" s="22"/>
    </row>
    <row r="188" spans="1:1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1"/>
      <c r="L188" s="20"/>
      <c r="M188" s="21"/>
      <c r="N188" s="22"/>
      <c r="O188" s="22"/>
      <c r="P188" s="22"/>
      <c r="Q188" s="22"/>
      <c r="R188" s="22"/>
    </row>
    <row r="189" spans="1:18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1"/>
      <c r="L189" s="20"/>
      <c r="M189" s="21"/>
      <c r="N189" s="22"/>
      <c r="O189" s="22"/>
      <c r="P189" s="22"/>
      <c r="Q189" s="22"/>
      <c r="R189" s="22"/>
    </row>
    <row r="190" spans="1:18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1"/>
      <c r="L190" s="20"/>
      <c r="M190" s="21"/>
      <c r="N190" s="22"/>
      <c r="O190" s="22"/>
      <c r="P190" s="22"/>
      <c r="Q190" s="22"/>
      <c r="R190" s="22"/>
    </row>
    <row r="191" spans="1:18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1"/>
      <c r="L191" s="20"/>
      <c r="M191" s="21"/>
      <c r="N191" s="22"/>
      <c r="O191" s="22"/>
      <c r="P191" s="22"/>
      <c r="Q191" s="22"/>
      <c r="R191" s="22"/>
    </row>
    <row r="192" spans="1:18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1"/>
      <c r="L192" s="20"/>
      <c r="M192" s="21"/>
      <c r="N192" s="22"/>
      <c r="O192" s="22"/>
      <c r="P192" s="22"/>
      <c r="Q192" s="22"/>
      <c r="R192" s="22"/>
    </row>
    <row r="193" spans="1:18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1"/>
      <c r="L193" s="20"/>
      <c r="M193" s="21"/>
      <c r="N193" s="22"/>
      <c r="O193" s="22"/>
      <c r="P193" s="22"/>
      <c r="Q193" s="22"/>
      <c r="R193" s="22"/>
    </row>
    <row r="194" spans="1:18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1"/>
      <c r="L194" s="20"/>
      <c r="M194" s="21"/>
      <c r="N194" s="22"/>
      <c r="O194" s="22"/>
      <c r="P194" s="22"/>
      <c r="Q194" s="22"/>
      <c r="R194" s="22"/>
    </row>
    <row r="195" spans="1:18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1"/>
      <c r="L195" s="20"/>
      <c r="M195" s="21"/>
      <c r="N195" s="22"/>
      <c r="O195" s="22"/>
      <c r="P195" s="22"/>
      <c r="Q195" s="22"/>
      <c r="R195" s="22"/>
    </row>
    <row r="196" spans="1:18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1"/>
      <c r="L196" s="20"/>
      <c r="M196" s="21"/>
      <c r="N196" s="22"/>
      <c r="O196" s="22"/>
      <c r="P196" s="22"/>
      <c r="Q196" s="22"/>
      <c r="R196" s="22"/>
    </row>
    <row r="197" spans="1:18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1"/>
      <c r="L197" s="20"/>
      <c r="M197" s="21"/>
      <c r="N197" s="22"/>
      <c r="O197" s="22"/>
      <c r="P197" s="22"/>
      <c r="Q197" s="22"/>
      <c r="R197" s="22"/>
    </row>
    <row r="198" spans="1:1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1"/>
      <c r="L198" s="20"/>
      <c r="M198" s="21"/>
      <c r="N198" s="22"/>
      <c r="O198" s="22"/>
      <c r="P198" s="22"/>
      <c r="Q198" s="22"/>
      <c r="R198" s="22"/>
    </row>
    <row r="199" spans="1:18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1"/>
      <c r="L199" s="20"/>
      <c r="M199" s="21"/>
      <c r="N199" s="22"/>
      <c r="O199" s="22"/>
      <c r="P199" s="22"/>
      <c r="Q199" s="22"/>
      <c r="R199" s="22"/>
    </row>
    <row r="200" spans="1:18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1"/>
      <c r="L200" s="20"/>
      <c r="M200" s="21"/>
      <c r="N200" s="22"/>
      <c r="O200" s="22"/>
      <c r="P200" s="22"/>
      <c r="Q200" s="22"/>
      <c r="R200" s="22"/>
    </row>
    <row r="201" spans="1:18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1"/>
      <c r="L201" s="20"/>
      <c r="M201" s="21"/>
      <c r="N201" s="22"/>
      <c r="O201" s="22"/>
      <c r="P201" s="22"/>
      <c r="Q201" s="22"/>
      <c r="R201" s="22"/>
    </row>
    <row r="202" spans="1:18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1"/>
      <c r="L202" s="20"/>
      <c r="M202" s="21"/>
      <c r="N202" s="22"/>
      <c r="O202" s="22"/>
      <c r="P202" s="22"/>
      <c r="Q202" s="22"/>
      <c r="R202" s="22"/>
    </row>
    <row r="203" spans="1:18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1"/>
      <c r="L203" s="20"/>
      <c r="M203" s="21"/>
      <c r="N203" s="22"/>
      <c r="O203" s="22"/>
      <c r="P203" s="22"/>
      <c r="Q203" s="22"/>
      <c r="R203" s="22"/>
    </row>
    <row r="204" spans="1:18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1"/>
      <c r="L204" s="20"/>
      <c r="M204" s="21"/>
      <c r="N204" s="22"/>
      <c r="O204" s="22"/>
      <c r="P204" s="22"/>
      <c r="Q204" s="22"/>
      <c r="R204" s="22"/>
    </row>
    <row r="205" spans="1:18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1"/>
      <c r="L205" s="20"/>
      <c r="M205" s="21"/>
      <c r="N205" s="22"/>
      <c r="O205" s="22"/>
      <c r="P205" s="22"/>
      <c r="Q205" s="22"/>
      <c r="R205" s="22"/>
    </row>
    <row r="206" spans="1:18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  <c r="L206" s="20"/>
      <c r="M206" s="21"/>
      <c r="N206" s="22"/>
      <c r="O206" s="22"/>
      <c r="P206" s="22"/>
      <c r="Q206" s="22"/>
      <c r="R206" s="22"/>
    </row>
    <row r="207" spans="1:18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  <c r="L207" s="20"/>
      <c r="M207" s="21"/>
      <c r="N207" s="22"/>
      <c r="O207" s="22"/>
      <c r="P207" s="22"/>
      <c r="Q207" s="22"/>
      <c r="R207" s="22"/>
    </row>
    <row r="208" spans="1:1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  <c r="L208" s="20"/>
      <c r="M208" s="21"/>
      <c r="N208" s="22"/>
      <c r="O208" s="22"/>
      <c r="P208" s="22"/>
      <c r="Q208" s="22"/>
      <c r="R208" s="22"/>
    </row>
    <row r="209" spans="1:18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  <c r="L209" s="20"/>
      <c r="M209" s="21"/>
      <c r="N209" s="22"/>
      <c r="O209" s="22"/>
      <c r="P209" s="22"/>
      <c r="Q209" s="22"/>
      <c r="R209" s="22"/>
    </row>
    <row r="210" spans="1:18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  <c r="L210" s="20"/>
      <c r="M210" s="21"/>
      <c r="N210" s="22"/>
      <c r="O210" s="22"/>
      <c r="P210" s="22"/>
      <c r="Q210" s="22"/>
      <c r="R210" s="22"/>
    </row>
    <row r="211" spans="1:18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  <c r="L211" s="20"/>
      <c r="M211" s="21"/>
      <c r="N211" s="22"/>
      <c r="O211" s="22"/>
      <c r="P211" s="22"/>
      <c r="Q211" s="22"/>
      <c r="R211" s="22"/>
    </row>
    <row r="212" spans="1:18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  <c r="L212" s="20"/>
      <c r="M212" s="21"/>
      <c r="N212" s="22"/>
      <c r="O212" s="22"/>
      <c r="P212" s="22"/>
      <c r="Q212" s="22"/>
      <c r="R212" s="22"/>
    </row>
    <row r="213" spans="1:18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  <c r="L213" s="20"/>
      <c r="M213" s="21"/>
      <c r="N213" s="22"/>
      <c r="O213" s="22"/>
      <c r="P213" s="22"/>
      <c r="Q213" s="22"/>
      <c r="R213" s="22"/>
    </row>
    <row r="214" spans="1:18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  <c r="L214" s="20"/>
      <c r="M214" s="21"/>
      <c r="N214" s="22"/>
      <c r="O214" s="22"/>
      <c r="P214" s="22"/>
      <c r="Q214" s="22"/>
      <c r="R214" s="22"/>
    </row>
    <row r="215" spans="1:18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  <c r="L215" s="20"/>
      <c r="M215" s="21"/>
      <c r="N215" s="22"/>
      <c r="O215" s="22"/>
      <c r="P215" s="22"/>
      <c r="Q215" s="22"/>
      <c r="R215" s="22"/>
    </row>
    <row r="216" spans="1:18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  <c r="L216" s="20"/>
      <c r="M216" s="21"/>
      <c r="N216" s="22"/>
      <c r="O216" s="22"/>
      <c r="P216" s="22"/>
      <c r="Q216" s="22"/>
      <c r="R216" s="22"/>
    </row>
    <row r="217" spans="1:18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  <c r="L217" s="20"/>
      <c r="M217" s="21"/>
      <c r="N217" s="22"/>
      <c r="O217" s="22"/>
      <c r="P217" s="22"/>
      <c r="Q217" s="22"/>
      <c r="R217" s="22"/>
    </row>
    <row r="218" spans="1: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  <c r="L218" s="20"/>
      <c r="M218" s="21"/>
      <c r="N218" s="22"/>
      <c r="O218" s="22"/>
      <c r="P218" s="22"/>
      <c r="Q218" s="22"/>
      <c r="R218" s="22"/>
    </row>
    <row r="219" spans="1:18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  <c r="L219" s="20"/>
      <c r="M219" s="21"/>
      <c r="N219" s="22"/>
      <c r="O219" s="22"/>
      <c r="P219" s="22"/>
      <c r="Q219" s="22"/>
      <c r="R219" s="22"/>
    </row>
    <row r="220" spans="1:18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  <c r="L220" s="20"/>
      <c r="M220" s="21"/>
      <c r="N220" s="22"/>
      <c r="O220" s="22"/>
      <c r="P220" s="22"/>
      <c r="Q220" s="22"/>
      <c r="R220" s="22"/>
    </row>
    <row r="221" spans="1:18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1"/>
      <c r="L221" s="20"/>
      <c r="M221" s="21"/>
      <c r="N221" s="22"/>
      <c r="O221" s="22"/>
      <c r="P221" s="22"/>
      <c r="Q221" s="22"/>
      <c r="R221" s="22"/>
    </row>
    <row r="222" spans="1:18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1"/>
      <c r="L222" s="20"/>
      <c r="M222" s="21"/>
      <c r="N222" s="22"/>
      <c r="O222" s="22"/>
      <c r="P222" s="22"/>
      <c r="Q222" s="22"/>
      <c r="R222" s="22"/>
    </row>
    <row r="223" spans="1:18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1"/>
      <c r="L223" s="20"/>
      <c r="M223" s="21"/>
      <c r="N223" s="22"/>
      <c r="O223" s="22"/>
      <c r="P223" s="22"/>
      <c r="Q223" s="22"/>
      <c r="R223" s="22"/>
    </row>
    <row r="224" spans="1:18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1"/>
      <c r="L224" s="20"/>
      <c r="M224" s="21"/>
      <c r="N224" s="22"/>
      <c r="O224" s="22"/>
      <c r="P224" s="22"/>
      <c r="Q224" s="22"/>
      <c r="R224" s="22"/>
    </row>
    <row r="225" spans="1:18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1"/>
      <c r="L225" s="20"/>
      <c r="M225" s="21"/>
      <c r="N225" s="22"/>
      <c r="O225" s="22"/>
      <c r="P225" s="22"/>
      <c r="Q225" s="22"/>
      <c r="R225" s="22"/>
    </row>
    <row r="226" spans="1:18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1"/>
      <c r="L226" s="20"/>
      <c r="M226" s="21"/>
      <c r="N226" s="22"/>
      <c r="O226" s="22"/>
      <c r="P226" s="22"/>
      <c r="Q226" s="22"/>
      <c r="R226" s="22"/>
    </row>
    <row r="227" spans="1:18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1"/>
      <c r="L227" s="20"/>
      <c r="M227" s="21"/>
      <c r="N227" s="22"/>
      <c r="O227" s="22"/>
      <c r="P227" s="22"/>
      <c r="Q227" s="22"/>
      <c r="R227" s="22"/>
    </row>
    <row r="228" spans="1:1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1"/>
      <c r="L228" s="20"/>
      <c r="M228" s="21"/>
      <c r="N228" s="22"/>
      <c r="O228" s="22"/>
      <c r="P228" s="22"/>
      <c r="Q228" s="22"/>
      <c r="R228" s="22"/>
    </row>
    <row r="229" spans="1:18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1"/>
      <c r="L229" s="20"/>
      <c r="M229" s="21"/>
      <c r="N229" s="22"/>
      <c r="O229" s="22"/>
      <c r="P229" s="22"/>
      <c r="Q229" s="22"/>
      <c r="R229" s="22"/>
    </row>
    <row r="230" spans="1:18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1"/>
      <c r="L230" s="20"/>
      <c r="M230" s="21"/>
      <c r="N230" s="22"/>
      <c r="O230" s="22"/>
      <c r="P230" s="22"/>
      <c r="Q230" s="22"/>
      <c r="R230" s="22"/>
    </row>
    <row r="231" spans="1:18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1"/>
      <c r="L231" s="20"/>
      <c r="M231" s="21"/>
      <c r="N231" s="22"/>
      <c r="O231" s="22"/>
      <c r="P231" s="22"/>
      <c r="Q231" s="22"/>
      <c r="R231" s="22"/>
    </row>
    <row r="232" spans="1:18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1"/>
      <c r="L232" s="20"/>
      <c r="M232" s="21"/>
      <c r="N232" s="22"/>
      <c r="O232" s="22"/>
      <c r="P232" s="22"/>
      <c r="Q232" s="22"/>
      <c r="R232" s="22"/>
    </row>
    <row r="233" spans="1:18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1"/>
      <c r="L233" s="20"/>
      <c r="M233" s="21"/>
      <c r="N233" s="22"/>
      <c r="O233" s="22"/>
      <c r="P233" s="22"/>
      <c r="Q233" s="22"/>
      <c r="R233" s="22"/>
    </row>
    <row r="234" spans="1:18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1"/>
      <c r="L234" s="20"/>
      <c r="M234" s="21"/>
      <c r="N234" s="22"/>
      <c r="O234" s="22"/>
      <c r="P234" s="22"/>
      <c r="Q234" s="22"/>
      <c r="R234" s="22"/>
    </row>
    <row r="235" spans="1:18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1"/>
      <c r="L235" s="20"/>
      <c r="M235" s="21"/>
      <c r="N235" s="22"/>
      <c r="O235" s="22"/>
      <c r="P235" s="22"/>
      <c r="Q235" s="22"/>
      <c r="R235" s="22"/>
    </row>
    <row r="236" spans="1:18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1"/>
      <c r="L236" s="20"/>
      <c r="M236" s="21"/>
      <c r="N236" s="22"/>
      <c r="O236" s="22"/>
      <c r="P236" s="22"/>
      <c r="Q236" s="22"/>
      <c r="R236" s="22"/>
    </row>
    <row r="237" spans="1:18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1"/>
      <c r="L237" s="20"/>
      <c r="M237" s="21"/>
      <c r="N237" s="22"/>
      <c r="O237" s="22"/>
      <c r="P237" s="22"/>
      <c r="Q237" s="22"/>
      <c r="R237" s="22"/>
    </row>
    <row r="238" spans="1:1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1"/>
      <c r="L238" s="20"/>
      <c r="M238" s="21"/>
      <c r="N238" s="22"/>
      <c r="O238" s="22"/>
      <c r="P238" s="22"/>
      <c r="Q238" s="22"/>
      <c r="R238" s="22"/>
    </row>
    <row r="239" spans="1:18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1"/>
      <c r="L239" s="20"/>
      <c r="M239" s="21"/>
      <c r="N239" s="22"/>
      <c r="O239" s="22"/>
      <c r="P239" s="22"/>
      <c r="Q239" s="22"/>
      <c r="R239" s="22"/>
    </row>
    <row r="240" spans="1:18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1"/>
      <c r="L240" s="20"/>
      <c r="M240" s="21"/>
      <c r="N240" s="22"/>
      <c r="O240" s="22"/>
      <c r="P240" s="22"/>
      <c r="Q240" s="22"/>
      <c r="R240" s="22"/>
    </row>
    <row r="241" spans="1:18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1"/>
      <c r="L241" s="20"/>
      <c r="M241" s="21"/>
      <c r="N241" s="22"/>
      <c r="O241" s="22"/>
      <c r="P241" s="22"/>
      <c r="Q241" s="22"/>
      <c r="R241" s="22"/>
    </row>
    <row r="242" spans="1:18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1"/>
      <c r="L242" s="20"/>
      <c r="M242" s="21"/>
      <c r="N242" s="22"/>
      <c r="O242" s="22"/>
      <c r="P242" s="22"/>
      <c r="Q242" s="22"/>
      <c r="R242" s="22"/>
    </row>
    <row r="243" spans="1:18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1"/>
      <c r="L243" s="20"/>
      <c r="M243" s="21"/>
      <c r="N243" s="22"/>
      <c r="O243" s="22"/>
      <c r="P243" s="22"/>
      <c r="Q243" s="22"/>
      <c r="R243" s="22"/>
    </row>
    <row r="244" spans="1:18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1"/>
      <c r="L244" s="20"/>
      <c r="M244" s="21"/>
      <c r="N244" s="22"/>
      <c r="O244" s="22"/>
      <c r="P244" s="22"/>
      <c r="Q244" s="22"/>
      <c r="R244" s="22"/>
    </row>
    <row r="245" spans="1:18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1"/>
      <c r="L245" s="20"/>
      <c r="M245" s="21"/>
      <c r="N245" s="22"/>
      <c r="O245" s="22"/>
      <c r="P245" s="22"/>
      <c r="Q245" s="22"/>
      <c r="R245" s="22"/>
    </row>
    <row r="246" spans="1:18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1"/>
      <c r="L246" s="20"/>
      <c r="M246" s="21"/>
      <c r="N246" s="22"/>
      <c r="O246" s="22"/>
      <c r="P246" s="22"/>
      <c r="Q246" s="22"/>
      <c r="R246" s="22"/>
    </row>
    <row r="247" spans="1:18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1"/>
      <c r="L247" s="20"/>
      <c r="M247" s="21"/>
      <c r="N247" s="22"/>
      <c r="O247" s="22"/>
      <c r="P247" s="22"/>
      <c r="Q247" s="22"/>
      <c r="R247" s="22"/>
    </row>
    <row r="248" spans="1:1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1"/>
      <c r="L248" s="20"/>
      <c r="M248" s="21"/>
      <c r="N248" s="22"/>
      <c r="O248" s="22"/>
      <c r="P248" s="22"/>
      <c r="Q248" s="22"/>
      <c r="R248" s="22"/>
    </row>
    <row r="249" spans="1:18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1"/>
      <c r="L249" s="20"/>
      <c r="M249" s="21"/>
      <c r="N249" s="22"/>
      <c r="O249" s="22"/>
      <c r="P249" s="22"/>
      <c r="Q249" s="22"/>
      <c r="R249" s="22"/>
    </row>
    <row r="250" spans="1:18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1"/>
      <c r="L250" s="20"/>
      <c r="M250" s="21"/>
      <c r="N250" s="22"/>
      <c r="O250" s="22"/>
      <c r="P250" s="22"/>
      <c r="Q250" s="22"/>
      <c r="R250" s="22"/>
    </row>
    <row r="251" spans="1:18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1"/>
      <c r="L251" s="20"/>
      <c r="M251" s="21"/>
      <c r="N251" s="22"/>
      <c r="O251" s="22"/>
      <c r="P251" s="22"/>
      <c r="Q251" s="22"/>
      <c r="R251" s="22"/>
    </row>
    <row r="252" spans="1:18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1"/>
      <c r="L252" s="20"/>
      <c r="M252" s="21"/>
      <c r="N252" s="22"/>
      <c r="O252" s="22"/>
      <c r="P252" s="22"/>
      <c r="Q252" s="22"/>
      <c r="R252" s="22"/>
    </row>
    <row r="253" spans="1:18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1"/>
      <c r="L253" s="20"/>
      <c r="M253" s="21"/>
      <c r="N253" s="22"/>
      <c r="O253" s="22"/>
      <c r="P253" s="22"/>
      <c r="Q253" s="22"/>
      <c r="R253" s="22"/>
    </row>
    <row r="254" spans="1:18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1"/>
      <c r="L254" s="20"/>
      <c r="M254" s="21"/>
      <c r="N254" s="22"/>
      <c r="O254" s="22"/>
      <c r="P254" s="22"/>
      <c r="Q254" s="22"/>
      <c r="R254" s="22"/>
    </row>
    <row r="255" spans="1:18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1"/>
      <c r="L255" s="20"/>
      <c r="M255" s="21"/>
      <c r="N255" s="22"/>
      <c r="O255" s="22"/>
      <c r="P255" s="22"/>
      <c r="Q255" s="22"/>
      <c r="R255" s="22"/>
    </row>
    <row r="256" spans="1:18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1"/>
      <c r="L256" s="20"/>
      <c r="M256" s="21"/>
      <c r="N256" s="22"/>
      <c r="O256" s="22"/>
      <c r="P256" s="22"/>
      <c r="Q256" s="22"/>
      <c r="R256" s="22"/>
    </row>
    <row r="257" spans="1:18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1"/>
      <c r="L257" s="20"/>
      <c r="M257" s="21"/>
      <c r="N257" s="22"/>
      <c r="O257" s="22"/>
      <c r="P257" s="22"/>
      <c r="Q257" s="22"/>
      <c r="R257" s="22"/>
    </row>
    <row r="258" spans="1:1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1"/>
      <c r="L258" s="20"/>
      <c r="M258" s="21"/>
      <c r="N258" s="22"/>
      <c r="O258" s="22"/>
      <c r="P258" s="22"/>
      <c r="Q258" s="22"/>
      <c r="R258" s="22"/>
    </row>
    <row r="259" spans="1:18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1"/>
      <c r="L259" s="20"/>
      <c r="M259" s="21"/>
      <c r="N259" s="22"/>
      <c r="O259" s="22"/>
      <c r="P259" s="22"/>
      <c r="Q259" s="22"/>
      <c r="R259" s="22"/>
    </row>
    <row r="260" spans="1:18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1"/>
      <c r="L260" s="20"/>
      <c r="M260" s="21"/>
      <c r="N260" s="22"/>
      <c r="O260" s="22"/>
      <c r="P260" s="22"/>
      <c r="Q260" s="22"/>
      <c r="R260" s="22"/>
    </row>
    <row r="261" spans="1:18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1"/>
      <c r="L261" s="20"/>
      <c r="M261" s="21"/>
      <c r="N261" s="22"/>
      <c r="O261" s="22"/>
      <c r="P261" s="22"/>
      <c r="Q261" s="22"/>
      <c r="R261" s="22"/>
    </row>
    <row r="262" spans="1:18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1"/>
      <c r="L262" s="20"/>
      <c r="M262" s="21"/>
      <c r="N262" s="22"/>
      <c r="O262" s="22"/>
      <c r="P262" s="22"/>
      <c r="Q262" s="22"/>
      <c r="R262" s="22"/>
    </row>
    <row r="263" spans="1:18">
      <c r="A263" s="20"/>
      <c r="B263" s="20"/>
      <c r="D263" s="20"/>
      <c r="E263" s="20"/>
      <c r="F263" s="20"/>
      <c r="G263" s="20"/>
      <c r="H263" s="20"/>
      <c r="I263" s="20"/>
      <c r="J263" s="20"/>
      <c r="K263" s="21"/>
      <c r="L263" s="20"/>
      <c r="M263" s="21"/>
      <c r="N263" s="22"/>
      <c r="O263" s="22"/>
      <c r="P263" s="22"/>
      <c r="Q263" s="22"/>
      <c r="R263" s="22"/>
    </row>
  </sheetData>
  <mergeCells count="17">
    <mergeCell ref="H15:H19"/>
    <mergeCell ref="A13:B13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5" tint="0.59999389629810485"/>
    <pageSetUpPr fitToPage="1"/>
  </sheetPr>
  <dimension ref="A1:L125"/>
  <sheetViews>
    <sheetView tabSelected="1" topLeftCell="B1" zoomScale="90" zoomScaleNormal="90" zoomScalePageLayoutView="10" workbookViewId="0">
      <selection activeCell="E25" sqref="E25"/>
    </sheetView>
  </sheetViews>
  <sheetFormatPr defaultColWidth="8.85546875" defaultRowHeight="12.75"/>
  <cols>
    <col min="1" max="1" width="6.42578125" style="418" customWidth="1"/>
    <col min="2" max="2" width="39.5703125" style="418" customWidth="1"/>
    <col min="3" max="3" width="17.7109375" style="452" customWidth="1"/>
    <col min="4" max="4" width="22" style="418" customWidth="1"/>
    <col min="5" max="5" width="41.140625" style="418" customWidth="1"/>
    <col min="6" max="6" width="41.5703125" style="418" customWidth="1"/>
    <col min="7" max="7" width="21" style="418" customWidth="1"/>
    <col min="8" max="8" width="28" style="418" customWidth="1"/>
    <col min="9" max="9" width="36.7109375" style="418" customWidth="1"/>
    <col min="10" max="16384" width="8.85546875" style="418"/>
  </cols>
  <sheetData>
    <row r="1" spans="1:12" s="413" customFormat="1" ht="15">
      <c r="A1" s="412" t="s">
        <v>160</v>
      </c>
      <c r="B1" s="412"/>
      <c r="C1" s="449"/>
    </row>
    <row r="2" spans="1:12" s="413" customFormat="1" ht="15">
      <c r="A2" s="414"/>
      <c r="B2" s="414"/>
      <c r="C2" s="450"/>
      <c r="D2" s="415"/>
      <c r="E2" s="415"/>
      <c r="F2" s="415"/>
      <c r="G2" s="415"/>
    </row>
    <row r="3" spans="1:12" ht="15.75" thickBot="1">
      <c r="A3" s="416" t="s">
        <v>0</v>
      </c>
      <c r="B3" s="416"/>
      <c r="C3" s="451"/>
      <c r="D3" s="417"/>
      <c r="E3" s="417"/>
      <c r="F3" s="417"/>
      <c r="G3" s="417"/>
      <c r="H3" s="418" t="s">
        <v>176</v>
      </c>
    </row>
    <row r="4" spans="1:12" ht="16.5" customHeight="1" thickBot="1">
      <c r="A4" s="587" t="s">
        <v>21</v>
      </c>
      <c r="B4" s="587" t="s">
        <v>157</v>
      </c>
      <c r="C4" s="596" t="s">
        <v>88</v>
      </c>
      <c r="D4" s="592" t="s">
        <v>123</v>
      </c>
      <c r="E4" s="593"/>
      <c r="F4" s="593"/>
      <c r="G4" s="593"/>
      <c r="H4" s="593"/>
      <c r="I4" s="580" t="s">
        <v>246</v>
      </c>
    </row>
    <row r="5" spans="1:12" ht="15.75" thickBot="1">
      <c r="A5" s="588"/>
      <c r="B5" s="588"/>
      <c r="C5" s="597"/>
      <c r="D5" s="419" t="s">
        <v>89</v>
      </c>
      <c r="E5" s="584" t="s">
        <v>77</v>
      </c>
      <c r="F5" s="585"/>
      <c r="G5" s="587" t="s">
        <v>120</v>
      </c>
      <c r="H5" s="584" t="s">
        <v>135</v>
      </c>
      <c r="I5" s="581"/>
      <c r="J5" s="420"/>
      <c r="K5" s="420"/>
      <c r="L5" s="420"/>
    </row>
    <row r="6" spans="1:12" ht="15.75" thickBot="1">
      <c r="A6" s="588"/>
      <c r="B6" s="588"/>
      <c r="C6" s="597"/>
      <c r="D6" s="421" t="s">
        <v>245</v>
      </c>
      <c r="E6" s="586"/>
      <c r="F6" s="586"/>
      <c r="G6" s="586"/>
      <c r="H6" s="586"/>
      <c r="I6" s="582"/>
      <c r="J6" s="420"/>
      <c r="K6" s="420"/>
      <c r="L6" s="420"/>
    </row>
    <row r="7" spans="1:12" ht="30">
      <c r="A7" s="588"/>
      <c r="B7" s="588"/>
      <c r="C7" s="597"/>
      <c r="D7" s="419" t="s">
        <v>247</v>
      </c>
      <c r="E7" s="419" t="s">
        <v>76</v>
      </c>
      <c r="F7" s="419" t="s">
        <v>62</v>
      </c>
      <c r="G7" s="588"/>
      <c r="H7" s="590" t="s">
        <v>121</v>
      </c>
      <c r="I7" s="581"/>
      <c r="J7" s="420"/>
      <c r="K7" s="420"/>
      <c r="L7" s="420"/>
    </row>
    <row r="8" spans="1:12" ht="15.75" thickBot="1">
      <c r="A8" s="588"/>
      <c r="B8" s="588"/>
      <c r="C8" s="597"/>
      <c r="D8" s="594" t="s">
        <v>122</v>
      </c>
      <c r="E8" s="422" t="s">
        <v>90</v>
      </c>
      <c r="F8" s="422" t="s">
        <v>63</v>
      </c>
      <c r="G8" s="589"/>
      <c r="H8" s="591"/>
      <c r="I8" s="581"/>
      <c r="J8" s="420"/>
      <c r="K8" s="420"/>
      <c r="L8" s="420"/>
    </row>
    <row r="9" spans="1:12" ht="15.75" thickBot="1">
      <c r="A9" s="589"/>
      <c r="B9" s="589"/>
      <c r="C9" s="598"/>
      <c r="D9" s="595"/>
      <c r="E9" s="422" t="s">
        <v>4</v>
      </c>
      <c r="F9" s="422" t="s">
        <v>4</v>
      </c>
      <c r="G9" s="422" t="s">
        <v>3</v>
      </c>
      <c r="H9" s="423" t="s">
        <v>3</v>
      </c>
      <c r="I9" s="583"/>
      <c r="J9" s="420"/>
      <c r="K9" s="420"/>
      <c r="L9" s="420"/>
    </row>
    <row r="10" spans="1:12" ht="15" customHeight="1">
      <c r="A10" s="572" t="s">
        <v>22</v>
      </c>
      <c r="B10" s="574" t="s">
        <v>248</v>
      </c>
      <c r="C10" s="602" t="s">
        <v>91</v>
      </c>
      <c r="D10" s="424"/>
      <c r="E10" s="425"/>
      <c r="F10" s="425"/>
      <c r="G10" s="426"/>
      <c r="H10" s="426"/>
      <c r="I10" s="427"/>
      <c r="J10" s="420"/>
      <c r="K10" s="420"/>
      <c r="L10" s="420"/>
    </row>
    <row r="11" spans="1:12" ht="15" customHeight="1">
      <c r="A11" s="599"/>
      <c r="B11" s="566"/>
      <c r="C11" s="600"/>
      <c r="D11" s="428">
        <f>SUM(E10,E11)</f>
        <v>0</v>
      </c>
      <c r="E11" s="428"/>
      <c r="F11" s="428"/>
      <c r="G11" s="429" t="s">
        <v>125</v>
      </c>
      <c r="H11" s="429"/>
      <c r="I11" s="430"/>
      <c r="J11" s="420"/>
      <c r="K11" s="420"/>
      <c r="L11" s="420"/>
    </row>
    <row r="12" spans="1:12" ht="15" customHeight="1">
      <c r="A12" s="599" t="s">
        <v>23</v>
      </c>
      <c r="B12" s="566"/>
      <c r="C12" s="600" t="s">
        <v>92</v>
      </c>
      <c r="D12" s="431"/>
      <c r="E12" s="432"/>
      <c r="F12" s="432"/>
      <c r="G12" s="429"/>
      <c r="H12" s="429"/>
      <c r="I12" s="430"/>
      <c r="J12" s="420"/>
      <c r="K12" s="420"/>
      <c r="L12" s="420"/>
    </row>
    <row r="13" spans="1:12" ht="15" customHeight="1">
      <c r="A13" s="599"/>
      <c r="B13" s="566"/>
      <c r="C13" s="600"/>
      <c r="D13" s="433">
        <f>SUM(E12,E13)</f>
        <v>0</v>
      </c>
      <c r="E13" s="432"/>
      <c r="F13" s="432"/>
      <c r="G13" s="434" t="s">
        <v>125</v>
      </c>
      <c r="H13" s="434"/>
      <c r="I13" s="430"/>
    </row>
    <row r="14" spans="1:12" ht="15" customHeight="1">
      <c r="A14" s="572" t="s">
        <v>24</v>
      </c>
      <c r="B14" s="566"/>
      <c r="C14" s="600" t="s">
        <v>93</v>
      </c>
      <c r="D14" s="435">
        <v>8</v>
      </c>
      <c r="E14" s="428">
        <v>124.41</v>
      </c>
      <c r="F14" s="428">
        <f>D15-F15</f>
        <v>523.88</v>
      </c>
      <c r="G14" s="434">
        <v>21</v>
      </c>
      <c r="H14" s="434">
        <v>18</v>
      </c>
      <c r="I14" s="430"/>
    </row>
    <row r="15" spans="1:12" ht="15" customHeight="1">
      <c r="A15" s="599"/>
      <c r="B15" s="566"/>
      <c r="C15" s="600"/>
      <c r="D15" s="428">
        <f>SUM(E14,E15)</f>
        <v>562.45000000000005</v>
      </c>
      <c r="E15" s="428">
        <v>438.04</v>
      </c>
      <c r="F15" s="428">
        <v>38.57</v>
      </c>
      <c r="G15" s="434" t="s">
        <v>125</v>
      </c>
      <c r="H15" s="434">
        <v>8</v>
      </c>
      <c r="I15" s="430"/>
    </row>
    <row r="16" spans="1:12" ht="15" customHeight="1">
      <c r="A16" s="599" t="s">
        <v>25</v>
      </c>
      <c r="B16" s="566"/>
      <c r="C16" s="600" t="s">
        <v>94</v>
      </c>
      <c r="D16" s="434"/>
      <c r="E16" s="428"/>
      <c r="F16" s="428"/>
      <c r="G16" s="434"/>
      <c r="H16" s="434"/>
      <c r="I16" s="430"/>
    </row>
    <row r="17" spans="1:9" ht="15" customHeight="1">
      <c r="A17" s="599"/>
      <c r="B17" s="566"/>
      <c r="C17" s="600"/>
      <c r="D17" s="435">
        <f>SUM(E16,E17)</f>
        <v>0</v>
      </c>
      <c r="E17" s="428"/>
      <c r="F17" s="428"/>
      <c r="G17" s="434" t="s">
        <v>125</v>
      </c>
      <c r="H17" s="434"/>
      <c r="I17" s="430"/>
    </row>
    <row r="18" spans="1:9" ht="15" customHeight="1">
      <c r="A18" s="572" t="s">
        <v>26</v>
      </c>
      <c r="B18" s="566"/>
      <c r="C18" s="600" t="s">
        <v>95</v>
      </c>
      <c r="D18" s="435">
        <v>1</v>
      </c>
      <c r="E18" s="428">
        <v>40.47</v>
      </c>
      <c r="F18" s="428">
        <f>D19-F19</f>
        <v>303.29000000000002</v>
      </c>
      <c r="G18" s="434">
        <v>4</v>
      </c>
      <c r="H18" s="434">
        <v>4</v>
      </c>
      <c r="I18" s="430"/>
    </row>
    <row r="19" spans="1:9" ht="15" customHeight="1">
      <c r="A19" s="599"/>
      <c r="B19" s="566"/>
      <c r="C19" s="600"/>
      <c r="D19" s="428">
        <f>SUM(E18,E19)</f>
        <v>318.84000000000003</v>
      </c>
      <c r="E19" s="428">
        <v>278.37</v>
      </c>
      <c r="F19" s="428">
        <v>15.55</v>
      </c>
      <c r="G19" s="429" t="s">
        <v>125</v>
      </c>
      <c r="H19" s="429">
        <v>1</v>
      </c>
      <c r="I19" s="430"/>
    </row>
    <row r="20" spans="1:9" ht="15" customHeight="1">
      <c r="A20" s="599" t="s">
        <v>27</v>
      </c>
      <c r="B20" s="566"/>
      <c r="C20" s="600" t="s">
        <v>96</v>
      </c>
      <c r="D20" s="434"/>
      <c r="E20" s="428"/>
      <c r="F20" s="428"/>
      <c r="G20" s="436"/>
      <c r="H20" s="436"/>
      <c r="I20" s="430"/>
    </row>
    <row r="21" spans="1:9" ht="15" customHeight="1">
      <c r="A21" s="599"/>
      <c r="B21" s="566"/>
      <c r="C21" s="600"/>
      <c r="D21" s="435">
        <f>SUM(E20,E21)</f>
        <v>0</v>
      </c>
      <c r="E21" s="428"/>
      <c r="F21" s="428"/>
      <c r="G21" s="434" t="s">
        <v>125</v>
      </c>
      <c r="H21" s="434"/>
      <c r="I21" s="430"/>
    </row>
    <row r="22" spans="1:9" ht="15" customHeight="1">
      <c r="A22" s="572" t="s">
        <v>28</v>
      </c>
      <c r="B22" s="566"/>
      <c r="C22" s="600" t="s">
        <v>97</v>
      </c>
      <c r="D22" s="435">
        <v>1</v>
      </c>
      <c r="E22" s="428">
        <v>16.22</v>
      </c>
      <c r="F22" s="428">
        <v>87.09</v>
      </c>
      <c r="G22" s="466">
        <v>2</v>
      </c>
      <c r="H22" s="466">
        <v>1</v>
      </c>
      <c r="I22" s="430"/>
    </row>
    <row r="23" spans="1:9" ht="15" customHeight="1">
      <c r="A23" s="599"/>
      <c r="B23" s="566"/>
      <c r="C23" s="600"/>
      <c r="D23" s="428">
        <f>SUM(E22,E23)</f>
        <v>87.09</v>
      </c>
      <c r="E23" s="428">
        <v>70.87</v>
      </c>
      <c r="F23" s="428">
        <v>0</v>
      </c>
      <c r="G23" s="429" t="s">
        <v>125</v>
      </c>
      <c r="H23" s="429">
        <v>1</v>
      </c>
      <c r="I23" s="430"/>
    </row>
    <row r="24" spans="1:9" ht="15" customHeight="1">
      <c r="A24" s="599" t="s">
        <v>29</v>
      </c>
      <c r="B24" s="566"/>
      <c r="C24" s="601" t="s">
        <v>98</v>
      </c>
      <c r="D24" s="468">
        <v>1</v>
      </c>
      <c r="E24" s="467">
        <v>18.899999999999999</v>
      </c>
      <c r="F24" s="467">
        <f>D25-F25</f>
        <v>77.089999999999989</v>
      </c>
      <c r="G24" s="429">
        <v>3</v>
      </c>
      <c r="H24" s="429">
        <v>2</v>
      </c>
      <c r="I24" s="430"/>
    </row>
    <row r="25" spans="1:9" ht="15" customHeight="1">
      <c r="A25" s="599"/>
      <c r="B25" s="566"/>
      <c r="C25" s="601"/>
      <c r="D25" s="428">
        <f>SUM(E24,E25)</f>
        <v>77.97999999999999</v>
      </c>
      <c r="E25" s="467">
        <v>59.08</v>
      </c>
      <c r="F25" s="467">
        <v>0.89</v>
      </c>
      <c r="G25" s="434" t="s">
        <v>125</v>
      </c>
      <c r="H25" s="434">
        <v>1</v>
      </c>
      <c r="I25" s="430"/>
    </row>
    <row r="26" spans="1:9" ht="15" customHeight="1">
      <c r="A26" s="572" t="s">
        <v>30</v>
      </c>
      <c r="B26" s="566"/>
      <c r="C26" s="600" t="s">
        <v>99</v>
      </c>
      <c r="D26" s="435">
        <v>2</v>
      </c>
      <c r="E26" s="428">
        <v>27.7</v>
      </c>
      <c r="F26" s="428">
        <f>D27-F27</f>
        <v>145.91</v>
      </c>
      <c r="G26" s="434">
        <v>4</v>
      </c>
      <c r="H26" s="434">
        <v>4</v>
      </c>
      <c r="I26" s="430"/>
    </row>
    <row r="27" spans="1:9" ht="15" customHeight="1">
      <c r="A27" s="599"/>
      <c r="B27" s="566"/>
      <c r="C27" s="600"/>
      <c r="D27" s="428">
        <f>SUM(E26,E27)</f>
        <v>149.85</v>
      </c>
      <c r="E27" s="428">
        <v>122.15</v>
      </c>
      <c r="F27" s="428">
        <v>3.94</v>
      </c>
      <c r="G27" s="434" t="s">
        <v>125</v>
      </c>
      <c r="H27" s="434">
        <v>2</v>
      </c>
      <c r="I27" s="430"/>
    </row>
    <row r="28" spans="1:9" ht="15" customHeight="1">
      <c r="A28" s="599" t="s">
        <v>31</v>
      </c>
      <c r="B28" s="566"/>
      <c r="C28" s="600" t="s">
        <v>100</v>
      </c>
      <c r="D28" s="434"/>
      <c r="E28" s="428"/>
      <c r="F28" s="428"/>
      <c r="G28" s="434"/>
      <c r="H28" s="434"/>
      <c r="I28" s="430"/>
    </row>
    <row r="29" spans="1:9" ht="15" customHeight="1">
      <c r="A29" s="599"/>
      <c r="B29" s="566"/>
      <c r="C29" s="600"/>
      <c r="D29" s="428">
        <f>SUM(E28,E29)</f>
        <v>0</v>
      </c>
      <c r="E29" s="428"/>
      <c r="F29" s="428"/>
      <c r="G29" s="434" t="s">
        <v>125</v>
      </c>
      <c r="H29" s="434"/>
      <c r="I29" s="430"/>
    </row>
    <row r="30" spans="1:9" ht="15" customHeight="1">
      <c r="A30" s="572" t="s">
        <v>32</v>
      </c>
      <c r="B30" s="566"/>
      <c r="C30" s="600" t="s">
        <v>101</v>
      </c>
      <c r="D30" s="434"/>
      <c r="E30" s="428"/>
      <c r="F30" s="428"/>
      <c r="G30" s="434"/>
      <c r="H30" s="434"/>
      <c r="I30" s="430"/>
    </row>
    <row r="31" spans="1:9" ht="15" customHeight="1">
      <c r="A31" s="599"/>
      <c r="B31" s="566"/>
      <c r="C31" s="600"/>
      <c r="D31" s="428">
        <f>SUM(E30,E31)</f>
        <v>0</v>
      </c>
      <c r="E31" s="428"/>
      <c r="F31" s="428"/>
      <c r="G31" s="429" t="s">
        <v>125</v>
      </c>
      <c r="H31" s="429"/>
      <c r="I31" s="430"/>
    </row>
    <row r="32" spans="1:9" ht="15" customHeight="1">
      <c r="A32" s="599" t="s">
        <v>33</v>
      </c>
      <c r="B32" s="566"/>
      <c r="C32" s="600" t="s">
        <v>102</v>
      </c>
      <c r="D32" s="434"/>
      <c r="E32" s="428"/>
      <c r="F32" s="428"/>
      <c r="G32" s="436"/>
      <c r="H32" s="436"/>
      <c r="I32" s="430"/>
    </row>
    <row r="33" spans="1:9" ht="15" customHeight="1">
      <c r="A33" s="599"/>
      <c r="B33" s="566"/>
      <c r="C33" s="600"/>
      <c r="D33" s="428">
        <f>SUM(E32,E33)</f>
        <v>0</v>
      </c>
      <c r="E33" s="428"/>
      <c r="F33" s="428"/>
      <c r="G33" s="434" t="s">
        <v>125</v>
      </c>
      <c r="H33" s="434"/>
      <c r="I33" s="430"/>
    </row>
    <row r="34" spans="1:9" ht="15" customHeight="1">
      <c r="A34" s="571" t="s">
        <v>34</v>
      </c>
      <c r="B34" s="566"/>
      <c r="C34" s="603" t="s">
        <v>137</v>
      </c>
      <c r="D34" s="428"/>
      <c r="E34" s="428"/>
      <c r="F34" s="428"/>
      <c r="G34" s="424"/>
      <c r="H34" s="424"/>
      <c r="I34" s="430"/>
    </row>
    <row r="35" spans="1:9" ht="15" customHeight="1">
      <c r="A35" s="572"/>
      <c r="B35" s="566"/>
      <c r="C35" s="602"/>
      <c r="D35" s="428">
        <f>SUM(E34,E35)</f>
        <v>0</v>
      </c>
      <c r="E35" s="428"/>
      <c r="F35" s="428"/>
      <c r="G35" s="424" t="s">
        <v>125</v>
      </c>
      <c r="H35" s="424"/>
      <c r="I35" s="430"/>
    </row>
    <row r="36" spans="1:9" ht="15" customHeight="1">
      <c r="A36" s="571" t="s">
        <v>35</v>
      </c>
      <c r="B36" s="566"/>
      <c r="C36" s="603" t="s">
        <v>138</v>
      </c>
      <c r="D36" s="428">
        <v>4</v>
      </c>
      <c r="E36" s="428">
        <v>19.97</v>
      </c>
      <c r="F36" s="428">
        <v>19.97</v>
      </c>
      <c r="G36" s="424">
        <v>4</v>
      </c>
      <c r="H36" s="424">
        <v>4</v>
      </c>
      <c r="I36" s="430"/>
    </row>
    <row r="37" spans="1:9" ht="15" customHeight="1">
      <c r="A37" s="572"/>
      <c r="B37" s="566"/>
      <c r="C37" s="602"/>
      <c r="D37" s="428">
        <f>SUM(E36,E37)</f>
        <v>19.97</v>
      </c>
      <c r="E37" s="428"/>
      <c r="F37" s="428">
        <v>0</v>
      </c>
      <c r="G37" s="424" t="s">
        <v>125</v>
      </c>
      <c r="H37" s="424">
        <v>4</v>
      </c>
      <c r="I37" s="430"/>
    </row>
    <row r="38" spans="1:9" ht="15" customHeight="1">
      <c r="A38" s="571" t="s">
        <v>36</v>
      </c>
      <c r="B38" s="566"/>
      <c r="C38" s="608" t="s">
        <v>177</v>
      </c>
      <c r="D38" s="428"/>
      <c r="E38" s="428"/>
      <c r="F38" s="428"/>
      <c r="G38" s="424"/>
      <c r="H38" s="424"/>
      <c r="I38" s="430"/>
    </row>
    <row r="39" spans="1:9" ht="15" customHeight="1">
      <c r="A39" s="572"/>
      <c r="B39" s="566"/>
      <c r="C39" s="609"/>
      <c r="D39" s="428">
        <f>SUM(E38,E39)</f>
        <v>0</v>
      </c>
      <c r="E39" s="428"/>
      <c r="F39" s="428"/>
      <c r="G39" s="424"/>
      <c r="H39" s="424"/>
      <c r="I39" s="430"/>
    </row>
    <row r="40" spans="1:9" ht="15" customHeight="1">
      <c r="A40" s="571" t="s">
        <v>37</v>
      </c>
      <c r="B40" s="566"/>
      <c r="C40" s="608" t="s">
        <v>103</v>
      </c>
      <c r="D40" s="437">
        <f t="shared" ref="D40" si="0">SUM(E39,E40)</f>
        <v>0</v>
      </c>
      <c r="E40" s="437"/>
      <c r="F40" s="437"/>
      <c r="G40" s="426"/>
      <c r="H40" s="426"/>
      <c r="I40" s="430"/>
    </row>
    <row r="41" spans="1:9" ht="15" customHeight="1">
      <c r="A41" s="572"/>
      <c r="B41" s="566"/>
      <c r="C41" s="609"/>
      <c r="D41" s="428">
        <f>SUM(E40,E41)</f>
        <v>0</v>
      </c>
      <c r="E41" s="437"/>
      <c r="F41" s="437"/>
      <c r="G41" s="429" t="s">
        <v>125</v>
      </c>
      <c r="H41" s="429"/>
      <c r="I41" s="430"/>
    </row>
    <row r="42" spans="1:9" ht="15" customHeight="1">
      <c r="A42" s="571" t="s">
        <v>38</v>
      </c>
      <c r="B42" s="566"/>
      <c r="C42" s="600" t="s">
        <v>111</v>
      </c>
      <c r="D42" s="434"/>
      <c r="E42" s="428"/>
      <c r="F42" s="428"/>
      <c r="G42" s="429"/>
      <c r="H42" s="429"/>
      <c r="I42" s="430"/>
    </row>
    <row r="43" spans="1:9" ht="15" customHeight="1">
      <c r="A43" s="572"/>
      <c r="B43" s="566"/>
      <c r="C43" s="600"/>
      <c r="D43" s="428">
        <f>SUM(E42,E43)</f>
        <v>0</v>
      </c>
      <c r="E43" s="428"/>
      <c r="F43" s="428"/>
      <c r="G43" s="434" t="s">
        <v>125</v>
      </c>
      <c r="H43" s="434"/>
      <c r="I43" s="430"/>
    </row>
    <row r="44" spans="1:9" ht="15" customHeight="1">
      <c r="A44" s="571" t="s">
        <v>107</v>
      </c>
      <c r="B44" s="566"/>
      <c r="C44" s="600" t="s">
        <v>104</v>
      </c>
      <c r="D44" s="434"/>
      <c r="E44" s="428"/>
      <c r="F44" s="428"/>
      <c r="G44" s="434"/>
      <c r="H44" s="434"/>
      <c r="I44" s="430"/>
    </row>
    <row r="45" spans="1:9" ht="15" customHeight="1">
      <c r="A45" s="572"/>
      <c r="B45" s="566"/>
      <c r="C45" s="600"/>
      <c r="D45" s="428">
        <f>SUM(E44,E45)</f>
        <v>0</v>
      </c>
      <c r="E45" s="428"/>
      <c r="F45" s="428"/>
      <c r="G45" s="434" t="s">
        <v>125</v>
      </c>
      <c r="H45" s="434"/>
      <c r="I45" s="430"/>
    </row>
    <row r="46" spans="1:9" ht="15" customHeight="1">
      <c r="A46" s="571" t="s">
        <v>109</v>
      </c>
      <c r="B46" s="566"/>
      <c r="C46" s="600" t="s">
        <v>105</v>
      </c>
      <c r="D46" s="434"/>
      <c r="E46" s="428"/>
      <c r="F46" s="428">
        <f>D47-F47</f>
        <v>1432.3400000000011</v>
      </c>
      <c r="G46" s="434">
        <v>5</v>
      </c>
      <c r="H46" s="434"/>
      <c r="I46" s="430"/>
    </row>
    <row r="47" spans="1:9" ht="15" customHeight="1">
      <c r="A47" s="572"/>
      <c r="B47" s="566"/>
      <c r="C47" s="600"/>
      <c r="D47" s="428">
        <f>SUM(E46,E47)</f>
        <v>1512.390000000001</v>
      </c>
      <c r="E47" s="428">
        <v>1512.390000000001</v>
      </c>
      <c r="F47" s="428">
        <v>80.05</v>
      </c>
      <c r="G47" s="434" t="s">
        <v>125</v>
      </c>
      <c r="H47" s="434"/>
      <c r="I47" s="430"/>
    </row>
    <row r="48" spans="1:9" ht="15" customHeight="1">
      <c r="A48" s="571" t="s">
        <v>213</v>
      </c>
      <c r="B48" s="566"/>
      <c r="C48" s="600" t="s">
        <v>106</v>
      </c>
      <c r="D48" s="434"/>
      <c r="E48" s="428"/>
      <c r="F48" s="428"/>
      <c r="G48" s="434"/>
      <c r="H48" s="434"/>
      <c r="I48" s="430"/>
    </row>
    <row r="49" spans="1:9" ht="15" customHeight="1">
      <c r="A49" s="572"/>
      <c r="B49" s="566"/>
      <c r="C49" s="600"/>
      <c r="D49" s="428">
        <f>SUM(E48,E49)</f>
        <v>0</v>
      </c>
      <c r="E49" s="428"/>
      <c r="F49" s="428"/>
      <c r="G49" s="429" t="s">
        <v>125</v>
      </c>
      <c r="H49" s="429"/>
      <c r="I49" s="430"/>
    </row>
    <row r="50" spans="1:9" ht="15" customHeight="1">
      <c r="A50" s="571" t="s">
        <v>214</v>
      </c>
      <c r="B50" s="566"/>
      <c r="C50" s="600" t="s">
        <v>108</v>
      </c>
      <c r="D50" s="434"/>
      <c r="E50" s="428"/>
      <c r="F50" s="428"/>
      <c r="G50" s="436"/>
      <c r="H50" s="436"/>
      <c r="I50" s="430"/>
    </row>
    <row r="51" spans="1:9" ht="15" customHeight="1">
      <c r="A51" s="572"/>
      <c r="B51" s="566"/>
      <c r="C51" s="600"/>
      <c r="D51" s="428">
        <f>SUM(E50,E51)</f>
        <v>0</v>
      </c>
      <c r="E51" s="428"/>
      <c r="F51" s="428"/>
      <c r="G51" s="434" t="s">
        <v>125</v>
      </c>
      <c r="H51" s="434"/>
      <c r="I51" s="430"/>
    </row>
    <row r="52" spans="1:9" ht="15" customHeight="1">
      <c r="A52" s="571" t="s">
        <v>215</v>
      </c>
      <c r="B52" s="566"/>
      <c r="C52" s="607" t="s">
        <v>110</v>
      </c>
      <c r="D52" s="438"/>
      <c r="E52" s="439"/>
      <c r="F52" s="439"/>
      <c r="G52" s="426"/>
      <c r="H52" s="426"/>
      <c r="I52" s="430"/>
    </row>
    <row r="53" spans="1:9" ht="15" customHeight="1">
      <c r="A53" s="572"/>
      <c r="B53" s="566"/>
      <c r="C53" s="607"/>
      <c r="D53" s="438">
        <f>SUM(E52,E53)</f>
        <v>0</v>
      </c>
      <c r="E53" s="439"/>
      <c r="F53" s="439"/>
      <c r="G53" s="429" t="s">
        <v>125</v>
      </c>
      <c r="H53" s="429"/>
      <c r="I53" s="430"/>
    </row>
    <row r="54" spans="1:9" ht="15" customHeight="1">
      <c r="A54" s="571" t="s">
        <v>216</v>
      </c>
      <c r="B54" s="566"/>
      <c r="C54" s="575" t="s">
        <v>126</v>
      </c>
      <c r="D54" s="440"/>
      <c r="E54" s="434"/>
      <c r="F54" s="434"/>
      <c r="G54" s="429"/>
      <c r="H54" s="429"/>
      <c r="I54" s="430"/>
    </row>
    <row r="55" spans="1:9" ht="15" customHeight="1">
      <c r="A55" s="572"/>
      <c r="B55" s="566"/>
      <c r="C55" s="576"/>
      <c r="D55" s="441">
        <f>SUM(E54,E55)</f>
        <v>0</v>
      </c>
      <c r="E55" s="434"/>
      <c r="F55" s="434"/>
      <c r="G55" s="434" t="s">
        <v>125</v>
      </c>
      <c r="H55" s="434"/>
      <c r="I55" s="430"/>
    </row>
    <row r="56" spans="1:9" ht="15" customHeight="1">
      <c r="A56" s="571" t="s">
        <v>217</v>
      </c>
      <c r="B56" s="566"/>
      <c r="C56" s="575" t="s">
        <v>162</v>
      </c>
      <c r="D56" s="442"/>
      <c r="E56" s="434"/>
      <c r="F56" s="434"/>
      <c r="G56" s="434"/>
      <c r="H56" s="434"/>
      <c r="I56" s="430"/>
    </row>
    <row r="57" spans="1:9" ht="15" customHeight="1">
      <c r="A57" s="572"/>
      <c r="B57" s="566"/>
      <c r="C57" s="576"/>
      <c r="D57" s="443">
        <f>SUM(E56,E57)</f>
        <v>0</v>
      </c>
      <c r="E57" s="434"/>
      <c r="F57" s="434"/>
      <c r="G57" s="434"/>
      <c r="H57" s="434"/>
      <c r="I57" s="430"/>
    </row>
    <row r="58" spans="1:9" ht="15" customHeight="1">
      <c r="A58" s="571" t="s">
        <v>218</v>
      </c>
      <c r="B58" s="566"/>
      <c r="C58" s="575" t="s">
        <v>178</v>
      </c>
      <c r="D58" s="442"/>
      <c r="E58" s="434"/>
      <c r="F58" s="434"/>
      <c r="G58" s="434"/>
      <c r="H58" s="434"/>
      <c r="I58" s="430"/>
    </row>
    <row r="59" spans="1:9" ht="15" customHeight="1">
      <c r="A59" s="572"/>
      <c r="B59" s="566"/>
      <c r="C59" s="576"/>
      <c r="D59" s="443">
        <v>0</v>
      </c>
      <c r="E59" s="434"/>
      <c r="F59" s="434"/>
      <c r="G59" s="434"/>
      <c r="H59" s="434"/>
      <c r="I59" s="430"/>
    </row>
    <row r="60" spans="1:9" ht="15" customHeight="1">
      <c r="A60" s="571" t="s">
        <v>219</v>
      </c>
      <c r="B60" s="566"/>
      <c r="C60" s="575" t="s">
        <v>127</v>
      </c>
      <c r="D60" s="440"/>
      <c r="E60" s="434"/>
      <c r="F60" s="434"/>
      <c r="G60" s="434"/>
      <c r="H60" s="434"/>
      <c r="I60" s="430"/>
    </row>
    <row r="61" spans="1:9" ht="15" customHeight="1">
      <c r="A61" s="572"/>
      <c r="B61" s="566"/>
      <c r="C61" s="576"/>
      <c r="D61" s="441">
        <f>SUM(E60,E61)</f>
        <v>0</v>
      </c>
      <c r="E61" s="434"/>
      <c r="F61" s="434"/>
      <c r="G61" s="434" t="s">
        <v>125</v>
      </c>
      <c r="H61" s="434"/>
      <c r="I61" s="430"/>
    </row>
    <row r="62" spans="1:9" ht="15" customHeight="1">
      <c r="A62" s="571" t="s">
        <v>220</v>
      </c>
      <c r="B62" s="566"/>
      <c r="C62" s="575" t="s">
        <v>128</v>
      </c>
      <c r="D62" s="440"/>
      <c r="E62" s="434">
        <v>11.44</v>
      </c>
      <c r="F62" s="434">
        <v>11.44</v>
      </c>
      <c r="G62" s="434">
        <v>1</v>
      </c>
      <c r="H62" s="434"/>
      <c r="I62" s="430"/>
    </row>
    <row r="63" spans="1:9" ht="15" customHeight="1">
      <c r="A63" s="572"/>
      <c r="B63" s="566"/>
      <c r="C63" s="576"/>
      <c r="D63" s="441">
        <f>SUM(E62,E63)</f>
        <v>11.44</v>
      </c>
      <c r="E63" s="434"/>
      <c r="F63" s="434"/>
      <c r="G63" s="434" t="s">
        <v>125</v>
      </c>
      <c r="H63" s="434"/>
      <c r="I63" s="430"/>
    </row>
    <row r="64" spans="1:9" ht="15" customHeight="1">
      <c r="A64" s="571" t="s">
        <v>221</v>
      </c>
      <c r="B64" s="566"/>
      <c r="C64" s="575" t="s">
        <v>179</v>
      </c>
      <c r="D64" s="441"/>
      <c r="E64" s="434"/>
      <c r="F64" s="434"/>
      <c r="G64" s="434"/>
      <c r="H64" s="434"/>
      <c r="I64" s="430"/>
    </row>
    <row r="65" spans="1:9" ht="15" customHeight="1">
      <c r="A65" s="572"/>
      <c r="B65" s="566"/>
      <c r="C65" s="576"/>
      <c r="D65" s="441">
        <f>SUM(E64,E65)</f>
        <v>0</v>
      </c>
      <c r="E65" s="434"/>
      <c r="F65" s="434"/>
      <c r="G65" s="434"/>
      <c r="H65" s="434"/>
      <c r="I65" s="430"/>
    </row>
    <row r="66" spans="1:9" ht="15" customHeight="1">
      <c r="A66" s="571" t="s">
        <v>222</v>
      </c>
      <c r="B66" s="566"/>
      <c r="C66" s="575" t="s">
        <v>180</v>
      </c>
      <c r="D66" s="441"/>
      <c r="E66" s="434"/>
      <c r="F66" s="434"/>
      <c r="G66" s="434"/>
      <c r="H66" s="434"/>
      <c r="I66" s="430"/>
    </row>
    <row r="67" spans="1:9" ht="15" customHeight="1">
      <c r="A67" s="572"/>
      <c r="B67" s="566"/>
      <c r="C67" s="576"/>
      <c r="D67" s="441">
        <f>SUM(E66,E67)</f>
        <v>0</v>
      </c>
      <c r="E67" s="434"/>
      <c r="F67" s="434"/>
      <c r="G67" s="434"/>
      <c r="H67" s="434"/>
      <c r="I67" s="430"/>
    </row>
    <row r="68" spans="1:9" ht="15" customHeight="1">
      <c r="A68" s="571" t="s">
        <v>223</v>
      </c>
      <c r="B68" s="566"/>
      <c r="C68" s="575" t="s">
        <v>181</v>
      </c>
      <c r="D68" s="441"/>
      <c r="E68" s="434"/>
      <c r="F68" s="434"/>
      <c r="G68" s="434"/>
      <c r="H68" s="434"/>
      <c r="I68" s="430"/>
    </row>
    <row r="69" spans="1:9" ht="15" customHeight="1">
      <c r="A69" s="572"/>
      <c r="B69" s="566"/>
      <c r="C69" s="576"/>
      <c r="D69" s="441">
        <f>SUM(E68,E69)</f>
        <v>0</v>
      </c>
      <c r="E69" s="434"/>
      <c r="F69" s="434"/>
      <c r="G69" s="434"/>
      <c r="H69" s="434"/>
      <c r="I69" s="430"/>
    </row>
    <row r="70" spans="1:9" ht="15" customHeight="1">
      <c r="A70" s="571" t="s">
        <v>224</v>
      </c>
      <c r="B70" s="566"/>
      <c r="C70" s="575" t="s">
        <v>182</v>
      </c>
      <c r="D70" s="441"/>
      <c r="E70" s="434"/>
      <c r="F70" s="434"/>
      <c r="G70" s="434"/>
      <c r="H70" s="434"/>
      <c r="I70" s="430"/>
    </row>
    <row r="71" spans="1:9" ht="15" customHeight="1">
      <c r="A71" s="572"/>
      <c r="B71" s="566"/>
      <c r="C71" s="576"/>
      <c r="D71" s="441">
        <f>SUM(E70,E71)</f>
        <v>0</v>
      </c>
      <c r="E71" s="434"/>
      <c r="F71" s="434"/>
      <c r="G71" s="434"/>
      <c r="H71" s="434"/>
      <c r="I71" s="430"/>
    </row>
    <row r="72" spans="1:9" ht="15" customHeight="1">
      <c r="A72" s="571" t="s">
        <v>225</v>
      </c>
      <c r="B72" s="566"/>
      <c r="C72" s="575" t="s">
        <v>183</v>
      </c>
      <c r="D72" s="441"/>
      <c r="E72" s="434"/>
      <c r="F72" s="434"/>
      <c r="G72" s="434"/>
      <c r="H72" s="434"/>
      <c r="I72" s="430"/>
    </row>
    <row r="73" spans="1:9" ht="15" customHeight="1">
      <c r="A73" s="572"/>
      <c r="B73" s="566"/>
      <c r="C73" s="576"/>
      <c r="D73" s="441">
        <f>SUM(E72,E73)</f>
        <v>0</v>
      </c>
      <c r="E73" s="434"/>
      <c r="F73" s="434"/>
      <c r="G73" s="434"/>
      <c r="H73" s="434"/>
      <c r="I73" s="430"/>
    </row>
    <row r="74" spans="1:9" ht="15" customHeight="1">
      <c r="A74" s="571" t="s">
        <v>226</v>
      </c>
      <c r="B74" s="566"/>
      <c r="C74" s="577" t="s">
        <v>184</v>
      </c>
      <c r="D74" s="441"/>
      <c r="E74" s="434"/>
      <c r="F74" s="434"/>
      <c r="G74" s="434"/>
      <c r="H74" s="434"/>
      <c r="I74" s="430"/>
    </row>
    <row r="75" spans="1:9" ht="15" customHeight="1">
      <c r="A75" s="572"/>
      <c r="B75" s="566"/>
      <c r="C75" s="576"/>
      <c r="D75" s="441">
        <f>SUM(E74,E75)</f>
        <v>0</v>
      </c>
      <c r="E75" s="434"/>
      <c r="F75" s="434"/>
      <c r="G75" s="434"/>
      <c r="H75" s="434"/>
      <c r="I75" s="430"/>
    </row>
    <row r="76" spans="1:9" ht="15" customHeight="1">
      <c r="A76" s="571" t="s">
        <v>227</v>
      </c>
      <c r="B76" s="566"/>
      <c r="C76" s="577" t="s">
        <v>185</v>
      </c>
      <c r="D76" s="441"/>
      <c r="E76" s="434"/>
      <c r="F76" s="434"/>
      <c r="G76" s="434"/>
      <c r="H76" s="434"/>
      <c r="I76" s="430"/>
    </row>
    <row r="77" spans="1:9" ht="15" customHeight="1">
      <c r="A77" s="572"/>
      <c r="B77" s="566"/>
      <c r="C77" s="576"/>
      <c r="D77" s="441">
        <f>SUM(E76,E77)</f>
        <v>0</v>
      </c>
      <c r="E77" s="434"/>
      <c r="F77" s="434"/>
      <c r="G77" s="434"/>
      <c r="H77" s="434"/>
      <c r="I77" s="430"/>
    </row>
    <row r="78" spans="1:9" ht="15" customHeight="1">
      <c r="A78" s="571" t="s">
        <v>228</v>
      </c>
      <c r="B78" s="566"/>
      <c r="C78" s="575" t="s">
        <v>186</v>
      </c>
      <c r="D78" s="441"/>
      <c r="E78" s="434"/>
      <c r="F78" s="434"/>
      <c r="G78" s="434"/>
      <c r="H78" s="434"/>
      <c r="I78" s="430"/>
    </row>
    <row r="79" spans="1:9" ht="15" customHeight="1">
      <c r="A79" s="572"/>
      <c r="B79" s="566"/>
      <c r="C79" s="576"/>
      <c r="D79" s="441">
        <f>SUM(E78,E79)</f>
        <v>0</v>
      </c>
      <c r="E79" s="434"/>
      <c r="F79" s="434"/>
      <c r="G79" s="434"/>
      <c r="H79" s="434"/>
      <c r="I79" s="430"/>
    </row>
    <row r="80" spans="1:9" ht="15" customHeight="1">
      <c r="A80" s="571" t="s">
        <v>229</v>
      </c>
      <c r="B80" s="566"/>
      <c r="C80" s="575" t="s">
        <v>187</v>
      </c>
      <c r="D80" s="441"/>
      <c r="E80" s="434"/>
      <c r="F80" s="434"/>
      <c r="G80" s="434"/>
      <c r="H80" s="434"/>
      <c r="I80" s="430"/>
    </row>
    <row r="81" spans="1:9" ht="15" customHeight="1">
      <c r="A81" s="572"/>
      <c r="B81" s="566"/>
      <c r="C81" s="576"/>
      <c r="D81" s="441">
        <f>SUM(E80,E81)</f>
        <v>0</v>
      </c>
      <c r="E81" s="434"/>
      <c r="F81" s="434"/>
      <c r="G81" s="434"/>
      <c r="H81" s="434"/>
      <c r="I81" s="430"/>
    </row>
    <row r="82" spans="1:9" ht="15" customHeight="1">
      <c r="A82" s="571" t="s">
        <v>230</v>
      </c>
      <c r="B82" s="566"/>
      <c r="C82" s="575" t="s">
        <v>188</v>
      </c>
      <c r="D82" s="441"/>
      <c r="E82" s="434"/>
      <c r="F82" s="434"/>
      <c r="G82" s="434"/>
      <c r="H82" s="434"/>
      <c r="I82" s="430"/>
    </row>
    <row r="83" spans="1:9" ht="15" customHeight="1">
      <c r="A83" s="572"/>
      <c r="B83" s="566"/>
      <c r="C83" s="576"/>
      <c r="D83" s="441">
        <f>SUM(E82,E83)</f>
        <v>0</v>
      </c>
      <c r="E83" s="434"/>
      <c r="F83" s="434"/>
      <c r="G83" s="434"/>
      <c r="H83" s="434"/>
      <c r="I83" s="430"/>
    </row>
    <row r="84" spans="1:9" ht="15" customHeight="1">
      <c r="A84" s="571" t="s">
        <v>231</v>
      </c>
      <c r="B84" s="566"/>
      <c r="C84" s="575" t="s">
        <v>189</v>
      </c>
      <c r="D84" s="441"/>
      <c r="E84" s="434"/>
      <c r="F84" s="434"/>
      <c r="G84" s="434"/>
      <c r="H84" s="434"/>
      <c r="I84" s="430"/>
    </row>
    <row r="85" spans="1:9" ht="15" customHeight="1">
      <c r="A85" s="572"/>
      <c r="B85" s="566"/>
      <c r="C85" s="576"/>
      <c r="D85" s="441">
        <f>SUM(E84,E85)</f>
        <v>0</v>
      </c>
      <c r="E85" s="434"/>
      <c r="F85" s="434"/>
      <c r="G85" s="434"/>
      <c r="H85" s="434"/>
      <c r="I85" s="430"/>
    </row>
    <row r="86" spans="1:9" ht="15" customHeight="1">
      <c r="A86" s="571" t="s">
        <v>232</v>
      </c>
      <c r="B86" s="566"/>
      <c r="C86" s="575" t="s">
        <v>190</v>
      </c>
      <c r="D86" s="441"/>
      <c r="E86" s="434"/>
      <c r="F86" s="434"/>
      <c r="G86" s="434"/>
      <c r="H86" s="434"/>
      <c r="I86" s="430"/>
    </row>
    <row r="87" spans="1:9" ht="15" customHeight="1">
      <c r="A87" s="572"/>
      <c r="B87" s="566"/>
      <c r="C87" s="576"/>
      <c r="D87" s="441">
        <f>SUM(E86,E87)</f>
        <v>0</v>
      </c>
      <c r="E87" s="434"/>
      <c r="F87" s="434"/>
      <c r="G87" s="434"/>
      <c r="H87" s="434"/>
      <c r="I87" s="430"/>
    </row>
    <row r="88" spans="1:9" ht="15" customHeight="1">
      <c r="A88" s="571" t="s">
        <v>233</v>
      </c>
      <c r="B88" s="566"/>
      <c r="C88" s="575" t="s">
        <v>191</v>
      </c>
      <c r="D88" s="441"/>
      <c r="E88" s="434"/>
      <c r="F88" s="434"/>
      <c r="G88" s="434"/>
      <c r="H88" s="434"/>
      <c r="I88" s="430"/>
    </row>
    <row r="89" spans="1:9" ht="15" customHeight="1">
      <c r="A89" s="572"/>
      <c r="B89" s="566"/>
      <c r="C89" s="576"/>
      <c r="D89" s="441">
        <f>SUM(E88,E89)</f>
        <v>0</v>
      </c>
      <c r="E89" s="434"/>
      <c r="F89" s="434"/>
      <c r="G89" s="434"/>
      <c r="H89" s="434"/>
      <c r="I89" s="430"/>
    </row>
    <row r="90" spans="1:9" ht="15" customHeight="1">
      <c r="A90" s="571" t="s">
        <v>234</v>
      </c>
      <c r="B90" s="566"/>
      <c r="C90" s="575" t="s">
        <v>192</v>
      </c>
      <c r="D90" s="441"/>
      <c r="E90" s="434"/>
      <c r="F90" s="434"/>
      <c r="G90" s="434"/>
      <c r="H90" s="434"/>
      <c r="I90" s="430"/>
    </row>
    <row r="91" spans="1:9" ht="15" customHeight="1">
      <c r="A91" s="572"/>
      <c r="B91" s="566"/>
      <c r="C91" s="576"/>
      <c r="D91" s="441">
        <f>SUM(E90,E91)</f>
        <v>0</v>
      </c>
      <c r="E91" s="434"/>
      <c r="F91" s="434"/>
      <c r="G91" s="434"/>
      <c r="H91" s="434"/>
      <c r="I91" s="430"/>
    </row>
    <row r="92" spans="1:9" ht="15" customHeight="1">
      <c r="A92" s="571" t="s">
        <v>235</v>
      </c>
      <c r="B92" s="566"/>
      <c r="C92" s="575" t="s">
        <v>193</v>
      </c>
      <c r="D92" s="441"/>
      <c r="E92" s="434"/>
      <c r="F92" s="434"/>
      <c r="G92" s="434"/>
      <c r="H92" s="434"/>
      <c r="I92" s="430"/>
    </row>
    <row r="93" spans="1:9" ht="15" customHeight="1">
      <c r="A93" s="572"/>
      <c r="B93" s="566"/>
      <c r="C93" s="576"/>
      <c r="D93" s="441">
        <f>SUM(E92,E93)</f>
        <v>0</v>
      </c>
      <c r="E93" s="434"/>
      <c r="F93" s="434"/>
      <c r="G93" s="434"/>
      <c r="H93" s="434"/>
      <c r="I93" s="430"/>
    </row>
    <row r="94" spans="1:9" ht="15" customHeight="1">
      <c r="A94" s="571" t="s">
        <v>236</v>
      </c>
      <c r="B94" s="566"/>
      <c r="C94" s="567" t="s">
        <v>208</v>
      </c>
      <c r="D94" s="441"/>
      <c r="E94" s="434"/>
      <c r="F94" s="434"/>
      <c r="G94" s="434"/>
      <c r="H94" s="434"/>
      <c r="I94" s="430"/>
    </row>
    <row r="95" spans="1:9" ht="15" customHeight="1">
      <c r="A95" s="572"/>
      <c r="B95" s="566"/>
      <c r="C95" s="567"/>
      <c r="D95" s="441">
        <f>SUM(E94,E95)</f>
        <v>0</v>
      </c>
      <c r="E95" s="434"/>
      <c r="F95" s="434"/>
      <c r="G95" s="434"/>
      <c r="H95" s="434"/>
      <c r="I95" s="430"/>
    </row>
    <row r="96" spans="1:9" ht="15" customHeight="1">
      <c r="A96" s="571" t="s">
        <v>237</v>
      </c>
      <c r="B96" s="566"/>
      <c r="C96" s="578" t="s">
        <v>209</v>
      </c>
      <c r="D96" s="441"/>
      <c r="E96" s="434"/>
      <c r="F96" s="434"/>
      <c r="G96" s="434"/>
      <c r="H96" s="434"/>
      <c r="I96" s="430"/>
    </row>
    <row r="97" spans="1:9" ht="15" customHeight="1">
      <c r="A97" s="572"/>
      <c r="B97" s="566"/>
      <c r="C97" s="579"/>
      <c r="D97" s="441">
        <f>SUM(E96,E97)</f>
        <v>0</v>
      </c>
      <c r="E97" s="434"/>
      <c r="F97" s="434"/>
      <c r="G97" s="434"/>
      <c r="H97" s="434"/>
      <c r="I97" s="430"/>
    </row>
    <row r="98" spans="1:9" ht="15" customHeight="1">
      <c r="A98" s="571" t="s">
        <v>238</v>
      </c>
      <c r="B98" s="566"/>
      <c r="C98" s="567" t="s">
        <v>210</v>
      </c>
      <c r="D98" s="441"/>
      <c r="E98" s="434"/>
      <c r="F98" s="434"/>
      <c r="G98" s="434"/>
      <c r="H98" s="434"/>
      <c r="I98" s="430"/>
    </row>
    <row r="99" spans="1:9" ht="15" customHeight="1">
      <c r="A99" s="572"/>
      <c r="B99" s="566"/>
      <c r="C99" s="567"/>
      <c r="D99" s="441">
        <f>SUM(E98,E99)</f>
        <v>0</v>
      </c>
      <c r="E99" s="434"/>
      <c r="F99" s="434"/>
      <c r="G99" s="434"/>
      <c r="H99" s="434"/>
      <c r="I99" s="430"/>
    </row>
    <row r="100" spans="1:9" ht="15" customHeight="1">
      <c r="A100" s="571" t="s">
        <v>239</v>
      </c>
      <c r="B100" s="566"/>
      <c r="C100" s="568" t="s">
        <v>211</v>
      </c>
      <c r="E100" s="434"/>
      <c r="F100" s="434"/>
      <c r="G100" s="434"/>
      <c r="H100" s="434"/>
      <c r="I100" s="430"/>
    </row>
    <row r="101" spans="1:9" ht="15" customHeight="1">
      <c r="A101" s="572"/>
      <c r="B101" s="566"/>
      <c r="C101" s="569"/>
      <c r="D101" s="441">
        <f>SUM(E100,E101)</f>
        <v>0</v>
      </c>
      <c r="E101" s="434"/>
      <c r="F101" s="434"/>
      <c r="G101" s="434"/>
      <c r="H101" s="434"/>
      <c r="I101" s="430"/>
    </row>
    <row r="102" spans="1:9" ht="15" customHeight="1">
      <c r="A102" s="571" t="s">
        <v>240</v>
      </c>
      <c r="B102" s="566"/>
      <c r="C102" s="570" t="s">
        <v>212</v>
      </c>
      <c r="D102" s="441"/>
      <c r="E102" s="434"/>
      <c r="F102" s="434"/>
      <c r="G102" s="434"/>
      <c r="H102" s="434"/>
      <c r="I102" s="430"/>
    </row>
    <row r="103" spans="1:9" ht="15" customHeight="1">
      <c r="A103" s="572"/>
      <c r="B103" s="566"/>
      <c r="C103" s="570"/>
      <c r="D103" s="441">
        <f>SUM(E102,E103)</f>
        <v>0</v>
      </c>
      <c r="E103" s="434"/>
      <c r="F103" s="434"/>
      <c r="G103" s="434"/>
      <c r="H103" s="434"/>
      <c r="I103" s="430"/>
    </row>
    <row r="104" spans="1:9" ht="15" customHeight="1">
      <c r="A104" s="571" t="s">
        <v>241</v>
      </c>
      <c r="B104" s="573"/>
      <c r="C104" s="575" t="s">
        <v>167</v>
      </c>
      <c r="D104" s="441"/>
      <c r="E104" s="434"/>
      <c r="F104" s="434"/>
      <c r="G104" s="434"/>
      <c r="H104" s="434"/>
      <c r="I104" s="430"/>
    </row>
    <row r="105" spans="1:9" ht="15" customHeight="1">
      <c r="A105" s="572"/>
      <c r="B105" s="574"/>
      <c r="C105" s="576"/>
      <c r="D105" s="441">
        <f>SUM(E104,E105)</f>
        <v>0</v>
      </c>
      <c r="E105" s="434"/>
      <c r="F105" s="434"/>
      <c r="G105" s="434" t="s">
        <v>125</v>
      </c>
      <c r="H105" s="434"/>
      <c r="I105" s="430"/>
    </row>
    <row r="106" spans="1:9" ht="15" customHeight="1">
      <c r="A106" s="571" t="s">
        <v>242</v>
      </c>
      <c r="B106" s="566"/>
      <c r="C106" s="575" t="s">
        <v>136</v>
      </c>
      <c r="D106" s="434"/>
      <c r="E106" s="434"/>
      <c r="F106" s="434"/>
      <c r="G106" s="434"/>
      <c r="H106" s="434"/>
      <c r="I106" s="430"/>
    </row>
    <row r="107" spans="1:9" ht="15" customHeight="1">
      <c r="A107" s="572"/>
      <c r="B107" s="566"/>
      <c r="C107" s="576"/>
      <c r="D107" s="444">
        <f>SUM(E106,E107)</f>
        <v>0</v>
      </c>
      <c r="E107" s="434"/>
      <c r="F107" s="434"/>
      <c r="G107" s="429" t="s">
        <v>125</v>
      </c>
      <c r="H107" s="429"/>
      <c r="I107" s="430" t="s">
        <v>168</v>
      </c>
    </row>
    <row r="108" spans="1:9" ht="15">
      <c r="A108" s="604" t="s">
        <v>57</v>
      </c>
      <c r="B108" s="605"/>
      <c r="C108" s="606"/>
      <c r="D108" s="429">
        <f>SUM(D10,D12,D14,D16,D18,D20,D22,D24,D26,D28,D30,D32,D34,D36,D40,D42,D44,D46,D48,D50,D52,D54,D60,D62,D106,D56)</f>
        <v>17</v>
      </c>
      <c r="E108" s="435">
        <f>SUM(E10,E12,E14,E16,E18,E20,E22,E24,E26,E28,E30,E32,E34,E36,E40,E42,E44,E46,E48,E50,E52,E54,E60,E62,E56,E64,E66,E68,E70,E72,E74,E76,E78,E80,E82,E84,E86,E88,E90,E92,E94,E96,E98,E100,E102,E104,E106)</f>
        <v>259.11</v>
      </c>
      <c r="F108" s="435">
        <f>SUM(F10,F12,F14,F16,F18,F20,F22,F24,F26,F28,F30,F32,F34,F36,F40,F42,F44,F46,F48,F50,F52,F54,F60,F62,F56,F64,F66,F68,F70,F72,F74,F76,F78,F80,F82,F84,F86,F88,F90,F92,F94,F96,F98,F100,F102,F104,F106)</f>
        <v>2601.0100000000016</v>
      </c>
      <c r="G108" s="435">
        <f>SUM(G10,G12,G14,G16,G18,G20,G22,G24,G26,G28,G30,G32,G34,G36,G40,G42,G44,G46,G48,G50,G52,G54,G60,G62,G56,G64,G66,G68,G70,G72,G74,G76,G78,G80,G82,G84,G86,G88,G90,G92,G94,G96,G98,G100,G102,G104,G106)</f>
        <v>44</v>
      </c>
      <c r="H108" s="435">
        <f>SUM(H10,H12,H14,H16,H18,H20,H22,H24,H26,H28,H30,H32,H34,H36,H40,H42,H44,H46,H48,H50,H52,H54,H60,H62,H56,H64,H66,H68,H70,H72,H74,H76,H78,H80,H82,H84,H86,H88,H90,H92,H94,H96,H98,H100,H102,H104,H106)</f>
        <v>33</v>
      </c>
      <c r="I108" s="430"/>
    </row>
    <row r="109" spans="1:9" ht="15">
      <c r="A109" s="604"/>
      <c r="B109" s="605"/>
      <c r="C109" s="606"/>
      <c r="D109" s="435">
        <f>SUM(D11,D13,D15,D17,D19,D21,D23,D25,D27,D29,D31,D33,D35,D37,D41,D43,D45,D47,D49,D51,D53,D55,D61,D63,D57,D65,D67,D69,D71,D73,D75,D77,D79,D81,D83,D85,D87,D89,D91,D93,D95,D97,D99,D101,D103,D105,D107)</f>
        <v>2740.0100000000011</v>
      </c>
      <c r="E109" s="435">
        <f>SUM(E11,E13,E15,E17,E19,E21,E23,E25,E27,E29,E31,E33,E35,E37,E41,E43,E45,E47,E49,E51,E53,E55,E61,E63,E57,E65,E67,E69,E71,E73,E75,E77,E79,E81,E83,E85,E87,E89,E91,E93,E95,E97,E99,E101,E103,E105,E107)</f>
        <v>2480.900000000001</v>
      </c>
      <c r="F109" s="435">
        <f>SUM(F11,F13,F15,F17,F19,F21,F23,F25,F27,F29,F31,F33,F35,F37,F41,F43,F45,F47,F49,F51,F53,F55,F61,F63,F57,F65,F67,F69,F71,F73,F75,F77,F79,F81,F83,F85,F87,F89,F91,F93,F95,F97,F99,F101,F103,F105,F107)</f>
        <v>139</v>
      </c>
      <c r="G109" s="445" t="s">
        <v>125</v>
      </c>
      <c r="H109" s="435">
        <f>SUM(H11,H13,H15,H17,H19,H21,H23,H25,H27,H29,H31,H33,H35,H37,H41,H43,H45,H47,H49,H51,H53,H55,H61,H63,H107,H57)</f>
        <v>17</v>
      </c>
      <c r="I109" s="430"/>
    </row>
    <row r="111" spans="1:9">
      <c r="B111" s="418" t="s">
        <v>131</v>
      </c>
    </row>
    <row r="112" spans="1:9" ht="18.75" customHeight="1">
      <c r="B112" s="446" t="s">
        <v>243</v>
      </c>
      <c r="G112" s="447"/>
      <c r="H112" s="447"/>
    </row>
    <row r="114" spans="2:10">
      <c r="B114" s="418" t="s">
        <v>174</v>
      </c>
    </row>
    <row r="116" spans="2:10">
      <c r="B116" s="448" t="s">
        <v>170</v>
      </c>
    </row>
    <row r="117" spans="2:10">
      <c r="B117" s="448" t="s">
        <v>171</v>
      </c>
    </row>
    <row r="118" spans="2:10">
      <c r="B118" s="448" t="s">
        <v>172</v>
      </c>
    </row>
    <row r="119" spans="2:10">
      <c r="B119" s="448" t="s">
        <v>173</v>
      </c>
    </row>
    <row r="120" spans="2:10">
      <c r="B120" s="418" t="s">
        <v>115</v>
      </c>
    </row>
    <row r="122" spans="2:10">
      <c r="I122" s="28" t="s">
        <v>252</v>
      </c>
      <c r="J122"/>
    </row>
    <row r="123" spans="2:10">
      <c r="B123" s="5"/>
      <c r="C123" s="5"/>
      <c r="D123" s="5"/>
      <c r="E123" s="5"/>
      <c r="F123" s="16"/>
      <c r="G123" s="16"/>
      <c r="H123" s="16"/>
      <c r="I123" s="28" t="s">
        <v>253</v>
      </c>
      <c r="J123"/>
    </row>
    <row r="124" spans="2:10">
      <c r="B124" t="s">
        <v>250</v>
      </c>
      <c r="C124" s="51"/>
      <c r="D124" s="46"/>
      <c r="E124"/>
      <c r="F124" s="28"/>
      <c r="G124"/>
      <c r="H124"/>
      <c r="I124" s="28" t="s">
        <v>254</v>
      </c>
      <c r="J124"/>
    </row>
    <row r="125" spans="2:10">
      <c r="B125" t="s">
        <v>251</v>
      </c>
      <c r="C125"/>
      <c r="D125" s="46"/>
      <c r="E125"/>
      <c r="F125" s="28"/>
      <c r="G125"/>
      <c r="H125"/>
      <c r="I125" s="46"/>
      <c r="J125" s="46"/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9" type="noConversion"/>
  <pageMargins left="0.47244094488188981" right="0.19685039370078741" top="0.27559055118110237" bottom="0.27559055118110237" header="0.23622047244094491" footer="0.15748031496062992"/>
  <pageSetup paperSize="8" scale="56" fitToHeight="0" orientation="portrait" r:id="rId1"/>
  <headerFooter alignWithMargins="0">
    <oddHeader>&amp;RZałącznik nr 1 – pismo ZP - 7212.1.2015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H32"/>
  <sheetViews>
    <sheetView zoomScaleNormal="100" workbookViewId="0">
      <selection activeCell="G5" sqref="G5"/>
    </sheetView>
  </sheetViews>
  <sheetFormatPr defaultRowHeight="12.75"/>
  <cols>
    <col min="1" max="1" width="7.85546875" style="100" customWidth="1"/>
    <col min="2" max="2" width="12.28515625" bestFit="1" customWidth="1"/>
    <col min="3" max="3" width="18.28515625" customWidth="1"/>
    <col min="4" max="4" width="12.85546875" customWidth="1"/>
    <col min="5" max="5" width="13.5703125" customWidth="1"/>
    <col min="6" max="6" width="21" bestFit="1" customWidth="1"/>
    <col min="7" max="7" width="17.42578125" customWidth="1"/>
  </cols>
  <sheetData>
    <row r="1" spans="1:8" s="50" customFormat="1" ht="15.75">
      <c r="A1" s="610" t="s">
        <v>159</v>
      </c>
      <c r="B1" s="610"/>
      <c r="C1" s="610"/>
      <c r="D1" s="610"/>
      <c r="E1" s="610"/>
      <c r="F1" s="610"/>
      <c r="G1" s="610"/>
    </row>
    <row r="2" spans="1:8">
      <c r="A2" s="184"/>
      <c r="B2" s="104"/>
      <c r="C2" s="104"/>
      <c r="D2" s="187"/>
      <c r="E2" s="188"/>
      <c r="F2" s="185" t="s">
        <v>154</v>
      </c>
      <c r="G2" s="186"/>
    </row>
    <row r="3" spans="1:8" ht="15.75" thickBot="1">
      <c r="A3" s="371" t="s">
        <v>0</v>
      </c>
      <c r="B3" s="372"/>
      <c r="C3" s="373"/>
      <c r="D3" s="374"/>
      <c r="E3" s="375"/>
      <c r="F3" s="376" t="s">
        <v>176</v>
      </c>
      <c r="G3" s="377"/>
    </row>
    <row r="4" spans="1:8" ht="33" customHeight="1" thickBot="1">
      <c r="A4" s="378" t="s">
        <v>85</v>
      </c>
      <c r="B4" s="379" t="s">
        <v>115</v>
      </c>
      <c r="C4" s="379" t="s">
        <v>84</v>
      </c>
      <c r="D4" s="379" t="s">
        <v>82</v>
      </c>
      <c r="E4" s="379" t="s">
        <v>83</v>
      </c>
      <c r="F4" s="379" t="s">
        <v>116</v>
      </c>
      <c r="G4" s="380" t="s">
        <v>118</v>
      </c>
    </row>
    <row r="5" spans="1:8" s="57" customFormat="1" ht="150" customHeight="1" thickBot="1">
      <c r="A5" s="103">
        <v>1</v>
      </c>
      <c r="B5" s="94" t="s">
        <v>248</v>
      </c>
      <c r="C5" s="95" t="s">
        <v>257</v>
      </c>
      <c r="D5" s="96" t="s">
        <v>258</v>
      </c>
      <c r="E5" s="96" t="s">
        <v>259</v>
      </c>
      <c r="F5" s="97">
        <v>29618</v>
      </c>
      <c r="G5" s="97" t="s">
        <v>264</v>
      </c>
    </row>
    <row r="6" spans="1:8" s="57" customFormat="1" ht="18" customHeight="1" thickBot="1">
      <c r="A6" s="276" t="s">
        <v>86</v>
      </c>
      <c r="B6" s="277"/>
      <c r="C6" s="278" t="s">
        <v>175</v>
      </c>
      <c r="D6" s="279" t="s">
        <v>154</v>
      </c>
      <c r="E6" s="280" t="s">
        <v>87</v>
      </c>
      <c r="F6" s="281">
        <f>SUM(F5:F5)</f>
        <v>29618</v>
      </c>
      <c r="G6" s="281"/>
    </row>
    <row r="7" spans="1:8" s="57" customFormat="1" ht="18" customHeight="1">
      <c r="A7" s="98"/>
      <c r="B7" s="48"/>
      <c r="C7" s="48"/>
      <c r="D7" s="48"/>
      <c r="E7" s="48"/>
      <c r="F7" s="48"/>
      <c r="G7" s="48"/>
      <c r="H7" s="48"/>
    </row>
    <row r="8" spans="1:8" s="57" customFormat="1" ht="18" customHeight="1">
      <c r="A8" s="402" t="s">
        <v>117</v>
      </c>
      <c r="B8" s="167" t="s">
        <v>129</v>
      </c>
      <c r="C8" s="167"/>
      <c r="D8" s="48"/>
      <c r="E8" s="48"/>
      <c r="F8" s="48"/>
      <c r="G8" s="48"/>
      <c r="H8" s="48"/>
    </row>
    <row r="9" spans="1:8" s="57" customFormat="1" ht="18" customHeight="1">
      <c r="A9" s="402" t="s">
        <v>119</v>
      </c>
      <c r="B9" s="167" t="s">
        <v>205</v>
      </c>
      <c r="C9" s="167"/>
      <c r="D9" s="48"/>
      <c r="E9" s="48"/>
      <c r="F9" s="48"/>
      <c r="G9" s="48"/>
      <c r="H9" s="48"/>
    </row>
    <row r="10" spans="1:8" s="57" customFormat="1" ht="18" customHeight="1">
      <c r="A10" s="403"/>
      <c r="B10" s="167" t="s">
        <v>203</v>
      </c>
      <c r="C10" s="167"/>
      <c r="D10" s="48"/>
      <c r="E10" s="48"/>
      <c r="F10" s="48"/>
      <c r="G10" s="48"/>
      <c r="H10" s="48"/>
    </row>
    <row r="11" spans="1:8" s="57" customFormat="1" ht="18" customHeight="1">
      <c r="A11" s="100"/>
      <c r="B11" s="167" t="s">
        <v>204</v>
      </c>
      <c r="C11" s="167"/>
      <c r="D11" s="48"/>
      <c r="E11" s="48"/>
      <c r="F11" s="48"/>
      <c r="G11" s="48"/>
      <c r="H11" s="48"/>
    </row>
    <row r="12" spans="1:8" s="57" customFormat="1" ht="18" customHeight="1">
      <c r="A12" t="s">
        <v>250</v>
      </c>
      <c r="B12" s="51"/>
      <c r="C12" s="46"/>
      <c r="D12"/>
      <c r="E12" s="28"/>
      <c r="F12" s="28" t="s">
        <v>252</v>
      </c>
      <c r="G12"/>
      <c r="H12"/>
    </row>
    <row r="13" spans="1:8" s="57" customFormat="1" ht="18" customHeight="1">
      <c r="A13" t="s">
        <v>251</v>
      </c>
      <c r="B13"/>
      <c r="C13" s="46"/>
      <c r="D13"/>
      <c r="E13" s="28"/>
      <c r="F13" s="28" t="s">
        <v>253</v>
      </c>
      <c r="G13"/>
      <c r="H13"/>
    </row>
    <row r="14" spans="1:8" s="57" customFormat="1" ht="18" customHeight="1">
      <c r="A14"/>
      <c r="B14" s="51"/>
      <c r="C14" s="46"/>
      <c r="D14"/>
      <c r="E14" s="28"/>
      <c r="F14" s="28" t="s">
        <v>254</v>
      </c>
      <c r="G14"/>
      <c r="H14"/>
    </row>
    <row r="15" spans="1:8" s="57" customFormat="1" ht="18" customHeight="1">
      <c r="A15" s="100"/>
      <c r="B15"/>
      <c r="C15"/>
      <c r="D15"/>
      <c r="E15"/>
      <c r="F15"/>
      <c r="G15"/>
      <c r="H15"/>
    </row>
    <row r="16" spans="1:8" s="57" customFormat="1" ht="18" customHeight="1">
      <c r="A16" s="100"/>
      <c r="B16"/>
      <c r="C16"/>
      <c r="D16"/>
      <c r="E16"/>
      <c r="F16"/>
      <c r="G16"/>
      <c r="H16"/>
    </row>
    <row r="17" spans="1:8" s="57" customFormat="1" ht="18" customHeight="1">
      <c r="A17" s="100"/>
      <c r="B17"/>
      <c r="C17"/>
      <c r="D17"/>
      <c r="E17"/>
      <c r="F17"/>
      <c r="G17"/>
      <c r="H17"/>
    </row>
    <row r="18" spans="1:8" s="57" customFormat="1" ht="18" customHeight="1">
      <c r="A18" s="100"/>
      <c r="B18"/>
      <c r="C18"/>
      <c r="D18"/>
      <c r="E18"/>
      <c r="F18"/>
      <c r="G18"/>
      <c r="H18"/>
    </row>
    <row r="19" spans="1:8" s="57" customFormat="1" ht="18" customHeight="1">
      <c r="A19" s="100"/>
      <c r="B19"/>
      <c r="C19"/>
      <c r="D19"/>
      <c r="E19"/>
      <c r="F19"/>
      <c r="G19"/>
      <c r="H19"/>
    </row>
    <row r="20" spans="1:8" s="57" customFormat="1" ht="18" customHeight="1">
      <c r="A20" s="100"/>
      <c r="B20"/>
      <c r="C20"/>
      <c r="D20"/>
      <c r="E20"/>
      <c r="F20"/>
      <c r="G20"/>
      <c r="H20"/>
    </row>
    <row r="21" spans="1:8" s="57" customFormat="1" ht="18" customHeight="1">
      <c r="A21" s="100"/>
      <c r="B21"/>
      <c r="C21"/>
      <c r="D21"/>
      <c r="E21"/>
      <c r="F21"/>
      <c r="G21"/>
      <c r="H21"/>
    </row>
    <row r="22" spans="1:8" s="57" customFormat="1" ht="18" customHeight="1">
      <c r="A22" s="100"/>
      <c r="B22"/>
      <c r="C22"/>
      <c r="D22"/>
      <c r="E22"/>
      <c r="F22"/>
      <c r="G22"/>
      <c r="H22"/>
    </row>
    <row r="23" spans="1:8" s="57" customFormat="1" ht="18" customHeight="1">
      <c r="A23" s="100"/>
      <c r="B23"/>
      <c r="C23"/>
      <c r="D23"/>
      <c r="E23"/>
      <c r="F23"/>
      <c r="G23"/>
      <c r="H23"/>
    </row>
    <row r="24" spans="1:8" s="57" customFormat="1" ht="18" customHeight="1">
      <c r="A24" s="100"/>
      <c r="B24"/>
      <c r="C24"/>
      <c r="D24"/>
      <c r="E24"/>
      <c r="F24"/>
      <c r="G24"/>
      <c r="H24"/>
    </row>
    <row r="25" spans="1:8" s="57" customFormat="1" ht="18" customHeight="1">
      <c r="A25" s="100"/>
      <c r="B25"/>
      <c r="C25"/>
      <c r="D25"/>
      <c r="E25"/>
      <c r="F25"/>
      <c r="G25"/>
      <c r="H25"/>
    </row>
    <row r="26" spans="1:8" s="57" customFormat="1" ht="18" customHeight="1">
      <c r="A26" s="100"/>
      <c r="B26"/>
      <c r="C26"/>
      <c r="D26"/>
      <c r="E26"/>
      <c r="F26"/>
      <c r="G26"/>
      <c r="H26"/>
    </row>
    <row r="27" spans="1:8" s="57" customFormat="1" ht="18" customHeight="1">
      <c r="A27" s="100"/>
      <c r="B27"/>
      <c r="C27"/>
      <c r="D27"/>
      <c r="E27"/>
      <c r="F27"/>
      <c r="G27"/>
      <c r="H27"/>
    </row>
    <row r="28" spans="1:8" s="57" customFormat="1" ht="24.95" customHeight="1">
      <c r="A28" s="100"/>
      <c r="B28"/>
      <c r="C28"/>
      <c r="D28"/>
      <c r="E28"/>
      <c r="F28"/>
      <c r="G28"/>
      <c r="H28"/>
    </row>
    <row r="29" spans="1:8" s="57" customFormat="1" ht="24.95" customHeight="1">
      <c r="A29" s="100"/>
      <c r="B29"/>
      <c r="C29"/>
      <c r="D29"/>
      <c r="E29"/>
      <c r="F29"/>
      <c r="G29"/>
      <c r="H29"/>
    </row>
    <row r="30" spans="1:8" s="57" customFormat="1" ht="24.95" customHeight="1">
      <c r="A30" s="100"/>
      <c r="B30"/>
      <c r="C30"/>
      <c r="D30"/>
      <c r="E30"/>
      <c r="F30"/>
      <c r="G30"/>
      <c r="H30"/>
    </row>
    <row r="31" spans="1:8" s="57" customFormat="1">
      <c r="A31" s="100"/>
      <c r="B31"/>
      <c r="C31"/>
      <c r="D31"/>
      <c r="E31"/>
      <c r="F31"/>
      <c r="G31"/>
      <c r="H31"/>
    </row>
    <row r="32" spans="1:8" s="57" customFormat="1">
      <c r="A32" s="100"/>
      <c r="B32"/>
      <c r="C32"/>
      <c r="D32"/>
      <c r="E32"/>
      <c r="F32"/>
      <c r="G32"/>
      <c r="H32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0" tint="-0.34998626667073579"/>
  </sheetPr>
  <dimension ref="A1:J199"/>
  <sheetViews>
    <sheetView zoomScaleNormal="100" workbookViewId="0">
      <selection activeCell="G4" sqref="G4"/>
    </sheetView>
  </sheetViews>
  <sheetFormatPr defaultColWidth="6.28515625" defaultRowHeight="11.25"/>
  <cols>
    <col min="1" max="1" width="4.42578125" style="98" customWidth="1"/>
    <col min="2" max="2" width="19.7109375" style="48" customWidth="1"/>
    <col min="3" max="3" width="11.5703125" style="48" bestFit="1" customWidth="1"/>
    <col min="4" max="4" width="23.7109375" style="48" customWidth="1"/>
    <col min="5" max="5" width="19.28515625" style="48" customWidth="1"/>
    <col min="6" max="6" width="19.140625" style="48" bestFit="1" customWidth="1"/>
    <col min="7" max="7" width="22" style="48" customWidth="1"/>
    <col min="8" max="8" width="18.140625" style="48" bestFit="1" customWidth="1"/>
    <col min="9" max="16384" width="6.28515625" style="48"/>
  </cols>
  <sheetData>
    <row r="1" spans="1:10" s="50" customFormat="1" ht="46.5" customHeight="1">
      <c r="A1" s="611" t="s">
        <v>196</v>
      </c>
      <c r="B1" s="611"/>
      <c r="C1" s="611"/>
      <c r="D1" s="611"/>
      <c r="E1" s="611"/>
      <c r="F1" s="611"/>
      <c r="G1" s="611"/>
      <c r="H1" s="162"/>
      <c r="J1" s="163"/>
    </row>
    <row r="2" spans="1:10" ht="15">
      <c r="A2" s="381" t="s">
        <v>0</v>
      </c>
      <c r="B2" s="382"/>
      <c r="C2" s="383"/>
      <c r="D2" s="384"/>
      <c r="E2" s="385"/>
      <c r="F2" s="386"/>
      <c r="G2" s="387" t="s">
        <v>176</v>
      </c>
      <c r="I2" s="49"/>
      <c r="J2" s="49"/>
    </row>
    <row r="3" spans="1:10" ht="23.25" customHeight="1" thickBot="1">
      <c r="A3" s="388" t="s">
        <v>85</v>
      </c>
      <c r="B3" s="388" t="s">
        <v>115</v>
      </c>
      <c r="C3" s="389" t="s">
        <v>84</v>
      </c>
      <c r="D3" s="388" t="s">
        <v>82</v>
      </c>
      <c r="E3" s="388" t="s">
        <v>83</v>
      </c>
      <c r="F3" s="388" t="s">
        <v>116</v>
      </c>
      <c r="G3" s="388" t="s">
        <v>118</v>
      </c>
    </row>
    <row r="4" spans="1:10" ht="106.5" customHeight="1" thickTop="1" thickBot="1">
      <c r="A4" s="103">
        <v>1</v>
      </c>
      <c r="B4" s="94" t="s">
        <v>248</v>
      </c>
      <c r="C4" s="95" t="s">
        <v>260</v>
      </c>
      <c r="D4" s="96" t="s">
        <v>261</v>
      </c>
      <c r="E4" s="96" t="s">
        <v>259</v>
      </c>
      <c r="F4" s="97">
        <v>6520</v>
      </c>
      <c r="G4" s="97" t="s">
        <v>264</v>
      </c>
    </row>
    <row r="5" spans="1:10" ht="16.5" customHeight="1" thickBot="1">
      <c r="A5" s="612" t="s">
        <v>86</v>
      </c>
      <c r="B5" s="613"/>
      <c r="C5" s="614"/>
      <c r="D5" s="273" t="s">
        <v>175</v>
      </c>
      <c r="E5" s="275" t="s">
        <v>154</v>
      </c>
      <c r="F5" s="274">
        <f>SUM(F4:F4)</f>
        <v>6520</v>
      </c>
      <c r="G5" s="234"/>
    </row>
    <row r="6" spans="1:10" ht="9.9499999999999993" customHeight="1"/>
    <row r="7" spans="1:10" ht="9.9499999999999993" customHeight="1"/>
    <row r="8" spans="1:10">
      <c r="A8" s="402" t="s">
        <v>117</v>
      </c>
      <c r="B8" s="167" t="s">
        <v>129</v>
      </c>
      <c r="C8" s="167"/>
      <c r="F8" s="92"/>
      <c r="G8" s="92"/>
    </row>
    <row r="9" spans="1:10" ht="14.25" customHeight="1">
      <c r="A9" s="402" t="s">
        <v>119</v>
      </c>
      <c r="B9" s="167" t="s">
        <v>205</v>
      </c>
      <c r="C9" s="167"/>
    </row>
    <row r="10" spans="1:10" ht="9.9499999999999993" customHeight="1">
      <c r="B10" s="167" t="s">
        <v>203</v>
      </c>
      <c r="C10" s="167"/>
    </row>
    <row r="11" spans="1:10" ht="9.9499999999999993" customHeight="1">
      <c r="B11" s="167" t="s">
        <v>204</v>
      </c>
      <c r="C11" s="167"/>
    </row>
    <row r="12" spans="1:10" ht="9.9499999999999993" customHeight="1"/>
    <row r="13" spans="1:10" ht="11.25" customHeight="1">
      <c r="B13" t="s">
        <v>250</v>
      </c>
      <c r="C13" s="51"/>
      <c r="D13" s="46"/>
      <c r="E13"/>
      <c r="F13" s="28"/>
      <c r="G13" s="28" t="s">
        <v>252</v>
      </c>
      <c r="H13"/>
    </row>
    <row r="14" spans="1:10" ht="13.5" customHeight="1">
      <c r="B14" t="s">
        <v>251</v>
      </c>
      <c r="C14"/>
      <c r="D14" s="46"/>
      <c r="E14"/>
      <c r="F14" s="28"/>
      <c r="G14" s="28" t="s">
        <v>253</v>
      </c>
      <c r="H14"/>
    </row>
    <row r="15" spans="1:10" ht="14.25" customHeight="1">
      <c r="B15"/>
      <c r="C15" s="51"/>
      <c r="D15" s="46"/>
      <c r="E15"/>
      <c r="F15" s="28"/>
      <c r="G15" s="28" t="s">
        <v>254</v>
      </c>
      <c r="H15"/>
    </row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s="50" customFormat="1" ht="23.25" customHeight="1">
      <c r="A199" s="98"/>
      <c r="B199" s="48"/>
      <c r="C199" s="48"/>
      <c r="D199" s="48"/>
      <c r="E199" s="48"/>
      <c r="F199" s="48"/>
      <c r="G199" s="48"/>
      <c r="H199" s="48"/>
    </row>
  </sheetData>
  <mergeCells count="2">
    <mergeCell ref="A1:G1"/>
    <mergeCell ref="A5:C5"/>
  </mergeCells>
  <phoneticPr fontId="9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theme="1" tint="0.499984740745262"/>
  </sheetPr>
  <dimension ref="A1:I21"/>
  <sheetViews>
    <sheetView topLeftCell="A4" zoomScaleNormal="100" workbookViewId="0">
      <selection activeCell="G38" sqref="G3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6" customWidth="1"/>
    <col min="8" max="8" width="21.7109375" customWidth="1"/>
  </cols>
  <sheetData>
    <row r="1" spans="1:9" s="165" customFormat="1" ht="40.5" customHeight="1" thickBot="1">
      <c r="A1" s="615" t="s">
        <v>194</v>
      </c>
      <c r="B1" s="615"/>
      <c r="C1" s="615"/>
      <c r="D1" s="615"/>
      <c r="E1" s="615"/>
      <c r="F1" s="615"/>
      <c r="G1" s="615"/>
      <c r="H1" s="164"/>
    </row>
    <row r="2" spans="1:9" s="86" customFormat="1" ht="15.75" customHeight="1" thickBot="1">
      <c r="A2" s="235" t="s">
        <v>0</v>
      </c>
      <c r="B2" s="236"/>
      <c r="C2" s="237"/>
      <c r="D2" s="238"/>
      <c r="E2" s="238"/>
      <c r="F2" s="239"/>
      <c r="G2" s="267" t="s">
        <v>176</v>
      </c>
      <c r="H2" s="268"/>
      <c r="I2" s="87"/>
    </row>
    <row r="3" spans="1:9" ht="162.75" customHeight="1">
      <c r="A3" s="620" t="s">
        <v>21</v>
      </c>
      <c r="B3" s="623" t="s">
        <v>115</v>
      </c>
      <c r="C3" s="390" t="s">
        <v>112</v>
      </c>
      <c r="D3" s="391" t="s">
        <v>113</v>
      </c>
      <c r="E3" s="392" t="s">
        <v>114</v>
      </c>
      <c r="F3" s="392" t="s">
        <v>169</v>
      </c>
      <c r="G3" s="393" t="s">
        <v>195</v>
      </c>
      <c r="I3" s="90"/>
    </row>
    <row r="4" spans="1:9" ht="15" thickBot="1">
      <c r="A4" s="621"/>
      <c r="B4" s="624"/>
      <c r="C4" s="394" t="s">
        <v>3</v>
      </c>
      <c r="D4" s="395" t="s">
        <v>3</v>
      </c>
      <c r="E4" s="395" t="s">
        <v>3</v>
      </c>
      <c r="F4" s="395" t="s">
        <v>3</v>
      </c>
      <c r="G4" s="395" t="s">
        <v>3</v>
      </c>
      <c r="I4" s="91"/>
    </row>
    <row r="5" spans="1:9" ht="15" thickBot="1">
      <c r="A5" s="621"/>
      <c r="B5" s="624"/>
      <c r="C5" s="394" t="s">
        <v>132</v>
      </c>
      <c r="D5" s="395" t="s">
        <v>132</v>
      </c>
      <c r="E5" s="395" t="s">
        <v>132</v>
      </c>
      <c r="F5" s="395" t="s">
        <v>132</v>
      </c>
      <c r="G5" s="395" t="s">
        <v>132</v>
      </c>
      <c r="I5" s="91"/>
    </row>
    <row r="6" spans="1:9" ht="15" thickBot="1">
      <c r="A6" s="622"/>
      <c r="B6" s="625"/>
      <c r="C6" s="396" t="s">
        <v>134</v>
      </c>
      <c r="D6" s="397" t="s">
        <v>134</v>
      </c>
      <c r="E6" s="397" t="s">
        <v>133</v>
      </c>
      <c r="F6" s="397" t="s">
        <v>134</v>
      </c>
      <c r="G6" s="397" t="s">
        <v>134</v>
      </c>
      <c r="H6" s="209"/>
      <c r="I6" s="91"/>
    </row>
    <row r="7" spans="1:9" ht="15.75" thickTop="1">
      <c r="A7" s="240" t="s">
        <v>22</v>
      </c>
      <c r="B7" s="101" t="s">
        <v>248</v>
      </c>
      <c r="C7" s="72"/>
      <c r="D7" s="73"/>
      <c r="E7" s="81"/>
      <c r="F7" s="74"/>
      <c r="G7" s="210">
        <v>1</v>
      </c>
      <c r="H7" s="71"/>
      <c r="I7" s="91"/>
    </row>
    <row r="8" spans="1:9" ht="15">
      <c r="A8" s="240"/>
      <c r="B8" s="101"/>
      <c r="C8" s="72"/>
      <c r="D8" s="73"/>
      <c r="E8" s="81"/>
      <c r="F8" s="74"/>
      <c r="G8" s="211">
        <v>0.19</v>
      </c>
      <c r="H8" s="71"/>
      <c r="I8" s="91"/>
    </row>
    <row r="9" spans="1:9" ht="45.75" thickBot="1">
      <c r="A9" s="241"/>
      <c r="B9" s="102"/>
      <c r="C9" s="75"/>
      <c r="D9" s="76"/>
      <c r="E9" s="82"/>
      <c r="F9" s="77"/>
      <c r="G9" s="469" t="s">
        <v>262</v>
      </c>
      <c r="I9" s="91"/>
    </row>
    <row r="10" spans="1:9" ht="15">
      <c r="A10" s="240" t="s">
        <v>23</v>
      </c>
      <c r="B10" s="101" t="s">
        <v>248</v>
      </c>
      <c r="C10" s="78"/>
      <c r="D10" s="73"/>
      <c r="E10" s="81"/>
      <c r="F10" s="74"/>
      <c r="G10" s="470">
        <v>1</v>
      </c>
      <c r="I10" s="91"/>
    </row>
    <row r="11" spans="1:9" ht="15">
      <c r="A11" s="240"/>
      <c r="B11" s="101"/>
      <c r="C11" s="78"/>
      <c r="D11" s="73"/>
      <c r="E11" s="81"/>
      <c r="F11" s="74"/>
      <c r="G11" s="471">
        <v>0.19</v>
      </c>
      <c r="I11" s="91"/>
    </row>
    <row r="12" spans="1:9" ht="90.75" thickBot="1">
      <c r="A12" s="240"/>
      <c r="B12" s="101"/>
      <c r="C12" s="79"/>
      <c r="D12" s="80"/>
      <c r="E12" s="81"/>
      <c r="F12" s="74"/>
      <c r="G12" s="472" t="s">
        <v>263</v>
      </c>
      <c r="I12" s="91"/>
    </row>
    <row r="13" spans="1:9" ht="28.5" customHeight="1" thickBot="1">
      <c r="A13" s="616" t="s">
        <v>86</v>
      </c>
      <c r="B13" s="617"/>
      <c r="C13" s="144"/>
      <c r="D13" s="144"/>
      <c r="E13" s="144"/>
      <c r="F13" s="205"/>
      <c r="G13" s="207">
        <v>2</v>
      </c>
    </row>
    <row r="14" spans="1:9" ht="15.75" thickBot="1">
      <c r="A14" s="618"/>
      <c r="B14" s="619"/>
      <c r="C14" s="143"/>
      <c r="D14" s="143"/>
      <c r="E14" s="143"/>
      <c r="F14" s="206"/>
      <c r="G14" s="208">
        <v>0.38</v>
      </c>
    </row>
    <row r="16" spans="1:9">
      <c r="D16" s="104"/>
    </row>
    <row r="17" spans="2:7">
      <c r="B17" s="83"/>
    </row>
    <row r="19" spans="2:7">
      <c r="B19" t="s">
        <v>250</v>
      </c>
      <c r="C19" s="51"/>
      <c r="D19" s="46"/>
      <c r="F19" s="28"/>
      <c r="G19" s="28" t="s">
        <v>252</v>
      </c>
    </row>
    <row r="20" spans="2:7">
      <c r="B20" t="s">
        <v>251</v>
      </c>
      <c r="D20" s="46"/>
      <c r="F20" s="28"/>
      <c r="G20" s="28" t="s">
        <v>253</v>
      </c>
    </row>
    <row r="21" spans="2:7">
      <c r="C21" s="51"/>
      <c r="D21" s="46"/>
      <c r="F21" s="28"/>
      <c r="G21" s="28" t="s">
        <v>254</v>
      </c>
    </row>
  </sheetData>
  <mergeCells count="4">
    <mergeCell ref="A1:G1"/>
    <mergeCell ref="A13:B14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- 7212.1.2017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workbookViewId="0">
      <selection activeCell="F8" sqref="F8"/>
    </sheetView>
  </sheetViews>
  <sheetFormatPr defaultColWidth="8.85546875" defaultRowHeight="12.75"/>
  <cols>
    <col min="1" max="1" width="5.7109375" style="88" bestFit="1" customWidth="1"/>
    <col min="2" max="2" width="15.140625" style="88" bestFit="1" customWidth="1"/>
    <col min="3" max="3" width="30.7109375" style="88" customWidth="1"/>
    <col min="4" max="5" width="25.7109375" style="88" customWidth="1"/>
    <col min="6" max="16384" width="8.85546875" style="88"/>
  </cols>
  <sheetData>
    <row r="1" spans="1:5">
      <c r="A1" s="88" t="s">
        <v>0</v>
      </c>
    </row>
    <row r="2" spans="1:5" s="457" customFormat="1" ht="45">
      <c r="A2" s="453" t="s">
        <v>21</v>
      </c>
      <c r="B2" s="454" t="s">
        <v>115</v>
      </c>
      <c r="C2" s="455" t="s">
        <v>198</v>
      </c>
      <c r="D2" s="456" t="s">
        <v>207</v>
      </c>
      <c r="E2" s="456" t="s">
        <v>206</v>
      </c>
    </row>
    <row r="3" spans="1:5" ht="13.15" customHeight="1">
      <c r="A3" s="103">
        <v>1</v>
      </c>
      <c r="B3" s="406" t="s">
        <v>248</v>
      </c>
      <c r="C3" s="411" t="s">
        <v>251</v>
      </c>
      <c r="D3" s="411">
        <v>1.7</v>
      </c>
      <c r="E3" s="411">
        <v>1.7</v>
      </c>
    </row>
    <row r="4" spans="1:5" ht="13.15" customHeight="1">
      <c r="A4" s="99">
        <v>2</v>
      </c>
      <c r="B4" s="408"/>
      <c r="C4" s="407"/>
      <c r="D4" s="407"/>
      <c r="E4" s="407"/>
    </row>
    <row r="5" spans="1:5" ht="13.15" customHeight="1">
      <c r="A5" s="99">
        <v>3</v>
      </c>
      <c r="B5" s="408"/>
      <c r="C5" s="407"/>
      <c r="D5" s="407"/>
      <c r="E5" s="407"/>
    </row>
    <row r="6" spans="1:5" ht="13.15" customHeight="1">
      <c r="A6" s="99">
        <v>4</v>
      </c>
      <c r="B6" s="408"/>
      <c r="C6" s="407"/>
      <c r="D6" s="407"/>
      <c r="E6" s="407"/>
    </row>
    <row r="7" spans="1:5" ht="13.15" customHeight="1">
      <c r="A7" s="99">
        <v>5</v>
      </c>
      <c r="B7" s="408"/>
      <c r="C7" s="407"/>
      <c r="D7" s="407"/>
      <c r="E7" s="407"/>
    </row>
    <row r="8" spans="1:5" ht="13.15" customHeight="1">
      <c r="A8" s="99">
        <v>6</v>
      </c>
      <c r="B8" s="408"/>
      <c r="C8" s="407"/>
      <c r="D8" s="407"/>
      <c r="E8" s="407"/>
    </row>
    <row r="9" spans="1:5" ht="13.15" customHeight="1">
      <c r="A9" s="99">
        <v>7</v>
      </c>
      <c r="B9" s="408"/>
      <c r="C9" s="407"/>
      <c r="D9" s="407"/>
      <c r="E9" s="407"/>
    </row>
    <row r="10" spans="1:5" ht="13.15" customHeight="1">
      <c r="A10" s="99">
        <v>8</v>
      </c>
      <c r="B10" s="408"/>
      <c r="C10" s="407"/>
      <c r="D10" s="407"/>
      <c r="E10" s="407"/>
    </row>
    <row r="11" spans="1:5" ht="13.15" customHeight="1">
      <c r="A11" s="99">
        <v>9</v>
      </c>
      <c r="B11" s="408"/>
      <c r="C11" s="407"/>
      <c r="D11" s="407"/>
      <c r="E11" s="407"/>
    </row>
    <row r="12" spans="1:5" ht="13.15" customHeight="1">
      <c r="A12" s="99">
        <v>10</v>
      </c>
      <c r="B12" s="408"/>
      <c r="C12" s="407"/>
      <c r="D12" s="407"/>
      <c r="E12" s="407"/>
    </row>
    <row r="13" spans="1:5" ht="13.15" customHeight="1">
      <c r="A13" s="99">
        <v>11</v>
      </c>
      <c r="B13" s="408"/>
      <c r="C13" s="407"/>
      <c r="D13" s="407"/>
      <c r="E13" s="407"/>
    </row>
    <row r="14" spans="1:5" ht="13.15" customHeight="1">
      <c r="A14" s="99">
        <v>12</v>
      </c>
      <c r="B14" s="408"/>
      <c r="C14" s="407"/>
      <c r="D14" s="407"/>
      <c r="E14" s="407"/>
    </row>
    <row r="15" spans="1:5" ht="13.15" customHeight="1">
      <c r="A15" s="99">
        <v>13</v>
      </c>
      <c r="B15" s="408"/>
      <c r="C15" s="407"/>
      <c r="D15" s="407"/>
      <c r="E15" s="407"/>
    </row>
    <row r="16" spans="1:5" ht="13.15" customHeight="1">
      <c r="A16" s="99">
        <v>14</v>
      </c>
      <c r="B16" s="408"/>
      <c r="C16" s="407"/>
      <c r="D16" s="407"/>
      <c r="E16" s="407"/>
    </row>
    <row r="17" spans="1:5" ht="13.15" customHeight="1">
      <c r="A17" s="99">
        <v>15</v>
      </c>
      <c r="B17" s="408"/>
      <c r="C17" s="407"/>
      <c r="D17" s="407"/>
      <c r="E17" s="407"/>
    </row>
    <row r="18" spans="1:5" ht="13.15" customHeight="1">
      <c r="A18" s="99">
        <v>16</v>
      </c>
      <c r="B18" s="408"/>
      <c r="C18" s="407"/>
      <c r="D18" s="407"/>
      <c r="E18" s="407"/>
    </row>
    <row r="19" spans="1:5" ht="13.15" customHeight="1">
      <c r="A19" s="99">
        <v>17</v>
      </c>
      <c r="B19" s="408"/>
      <c r="C19" s="407"/>
      <c r="D19" s="407"/>
      <c r="E19" s="407"/>
    </row>
    <row r="20" spans="1:5" ht="13.15" customHeight="1">
      <c r="A20" s="99">
        <v>18</v>
      </c>
      <c r="B20" s="408"/>
      <c r="C20" s="407"/>
      <c r="D20" s="407"/>
      <c r="E20" s="407"/>
    </row>
    <row r="21" spans="1:5" ht="13.15" customHeight="1">
      <c r="A21" s="99">
        <v>19</v>
      </c>
      <c r="B21" s="408"/>
      <c r="C21" s="407"/>
      <c r="D21" s="407"/>
      <c r="E21" s="407"/>
    </row>
    <row r="22" spans="1:5" ht="13.15" customHeight="1">
      <c r="A22" s="99">
        <v>20</v>
      </c>
      <c r="B22" s="408"/>
      <c r="C22" s="407"/>
      <c r="D22" s="407"/>
      <c r="E22" s="407"/>
    </row>
    <row r="23" spans="1:5" ht="13.15" customHeight="1">
      <c r="A23" s="99">
        <v>21</v>
      </c>
      <c r="B23" s="408"/>
      <c r="C23" s="407"/>
      <c r="D23" s="407"/>
      <c r="E23" s="407"/>
    </row>
    <row r="24" spans="1:5" ht="13.15" customHeight="1">
      <c r="A24" s="99">
        <v>22</v>
      </c>
      <c r="B24" s="408"/>
      <c r="C24" s="407"/>
      <c r="D24" s="407"/>
      <c r="E24" s="407"/>
    </row>
    <row r="25" spans="1:5" ht="13.15" customHeight="1">
      <c r="A25" s="99">
        <v>23</v>
      </c>
      <c r="B25" s="408"/>
      <c r="C25" s="407"/>
      <c r="D25" s="407"/>
      <c r="E25" s="407"/>
    </row>
    <row r="26" spans="1:5" ht="13.15" customHeight="1">
      <c r="A26" s="99">
        <v>24</v>
      </c>
      <c r="B26" s="408"/>
      <c r="C26" s="407"/>
      <c r="D26" s="407"/>
      <c r="E26" s="407"/>
    </row>
    <row r="27" spans="1:5" ht="13.15" customHeight="1">
      <c r="A27" s="99">
        <v>25</v>
      </c>
      <c r="B27" s="408"/>
      <c r="C27" s="407"/>
      <c r="D27" s="407"/>
      <c r="E27" s="407"/>
    </row>
    <row r="28" spans="1:5" ht="13.15" customHeight="1">
      <c r="A28" s="99">
        <v>26</v>
      </c>
      <c r="B28" s="408"/>
      <c r="C28" s="407"/>
      <c r="D28" s="407"/>
      <c r="E28" s="407"/>
    </row>
    <row r="29" spans="1:5" ht="13.15" customHeight="1">
      <c r="A29" s="99">
        <v>27</v>
      </c>
      <c r="B29" s="408"/>
      <c r="C29" s="407"/>
      <c r="D29" s="407"/>
      <c r="E29" s="407"/>
    </row>
    <row r="30" spans="1:5" ht="13.15" customHeight="1">
      <c r="A30" s="99">
        <v>28</v>
      </c>
      <c r="B30" s="408"/>
      <c r="C30" s="407"/>
      <c r="D30" s="407"/>
      <c r="E30" s="407"/>
    </row>
    <row r="31" spans="1:5" ht="13.15" customHeight="1">
      <c r="A31" s="99">
        <v>29</v>
      </c>
      <c r="B31" s="409"/>
      <c r="C31" s="407"/>
      <c r="D31" s="407"/>
      <c r="E31" s="407"/>
    </row>
    <row r="32" spans="1:5" ht="13.15" customHeight="1">
      <c r="A32" s="99">
        <v>30</v>
      </c>
      <c r="B32" s="408"/>
      <c r="C32" s="407"/>
      <c r="D32" s="407"/>
      <c r="E32" s="407"/>
    </row>
    <row r="33" spans="1:5" ht="13.15" customHeight="1">
      <c r="A33" s="99">
        <v>31</v>
      </c>
      <c r="B33" s="408"/>
      <c r="C33" s="407"/>
      <c r="D33" s="407"/>
      <c r="E33" s="407"/>
    </row>
    <row r="34" spans="1:5" ht="13.15" customHeight="1">
      <c r="A34" s="99">
        <v>32</v>
      </c>
      <c r="B34" s="409"/>
      <c r="C34" s="407"/>
      <c r="D34" s="407"/>
      <c r="E34" s="407"/>
    </row>
    <row r="35" spans="1:5" ht="13.15" customHeight="1">
      <c r="A35" s="99">
        <v>33</v>
      </c>
      <c r="B35" s="408"/>
      <c r="C35" s="407"/>
      <c r="D35" s="407"/>
      <c r="E35" s="407"/>
    </row>
    <row r="36" spans="1:5" ht="13.15" customHeight="1">
      <c r="A36" s="99">
        <v>34</v>
      </c>
      <c r="B36" s="408"/>
      <c r="C36" s="407" t="s">
        <v>244</v>
      </c>
      <c r="D36" s="407"/>
      <c r="E36" s="407"/>
    </row>
    <row r="37" spans="1:5" ht="13.15" customHeight="1">
      <c r="A37" s="99">
        <v>35</v>
      </c>
      <c r="B37" s="408"/>
      <c r="C37" s="407"/>
      <c r="D37" s="407"/>
      <c r="E37" s="407"/>
    </row>
    <row r="38" spans="1:5" ht="13.15" customHeight="1">
      <c r="A38" s="99">
        <v>36</v>
      </c>
      <c r="B38" s="408"/>
      <c r="C38" s="407"/>
      <c r="D38" s="407"/>
      <c r="E38" s="407"/>
    </row>
    <row r="39" spans="1:5" ht="13.15" customHeight="1">
      <c r="A39" s="99">
        <v>37</v>
      </c>
      <c r="B39" s="408"/>
      <c r="C39" s="407"/>
      <c r="D39" s="407"/>
      <c r="E39" s="407"/>
    </row>
    <row r="40" spans="1:5" ht="13.15" customHeight="1">
      <c r="A40" s="99">
        <v>38</v>
      </c>
      <c r="B40" s="408"/>
      <c r="C40" s="407"/>
      <c r="D40" s="407"/>
      <c r="E40" s="407"/>
    </row>
    <row r="41" spans="1:5" ht="13.15" customHeight="1">
      <c r="A41" s="99">
        <v>39</v>
      </c>
      <c r="B41" s="408"/>
      <c r="C41" s="407"/>
      <c r="D41" s="407"/>
      <c r="E41" s="407"/>
    </row>
    <row r="42" spans="1:5" ht="13.15" customHeight="1">
      <c r="A42" s="99">
        <v>40</v>
      </c>
      <c r="B42" s="408"/>
      <c r="C42" s="407"/>
      <c r="D42" s="407"/>
      <c r="E42" s="407"/>
    </row>
    <row r="43" spans="1:5" ht="15">
      <c r="A43" s="99">
        <v>41</v>
      </c>
      <c r="B43" s="408"/>
      <c r="C43" s="407"/>
      <c r="D43" s="407"/>
      <c r="E43" s="407"/>
    </row>
    <row r="44" spans="1:5" ht="15">
      <c r="A44" s="99">
        <v>42</v>
      </c>
      <c r="B44" s="408"/>
      <c r="C44" s="407"/>
      <c r="D44" s="407"/>
      <c r="E44" s="407"/>
    </row>
    <row r="45" spans="1:5" ht="13.15" customHeight="1">
      <c r="A45" s="99">
        <v>43</v>
      </c>
      <c r="B45" s="408"/>
      <c r="C45" s="407"/>
      <c r="D45" s="407"/>
      <c r="E45" s="407"/>
    </row>
    <row r="46" spans="1:5" ht="13.15" customHeight="1">
      <c r="A46" s="99">
        <v>44</v>
      </c>
      <c r="B46" s="408"/>
      <c r="C46" s="407"/>
      <c r="D46" s="407"/>
      <c r="E46" s="407"/>
    </row>
    <row r="47" spans="1:5" ht="13.15" customHeight="1">
      <c r="A47" s="99">
        <v>45</v>
      </c>
      <c r="B47" s="404"/>
      <c r="C47" s="85"/>
      <c r="D47" s="85"/>
      <c r="E47" s="85"/>
    </row>
    <row r="48" spans="1:5" ht="13.15" customHeight="1">
      <c r="A48" s="99">
        <v>46</v>
      </c>
      <c r="B48" s="405"/>
      <c r="C48" s="85"/>
      <c r="D48" s="85"/>
      <c r="E48" s="85"/>
    </row>
    <row r="49" spans="1:5" ht="15">
      <c r="A49" s="99">
        <v>47</v>
      </c>
      <c r="B49" s="410"/>
      <c r="C49" s="85"/>
      <c r="D49" s="85"/>
      <c r="E49" s="85"/>
    </row>
    <row r="50" spans="1:5" ht="15">
      <c r="A50" s="99">
        <v>48</v>
      </c>
      <c r="B50" s="410"/>
      <c r="C50" s="85"/>
      <c r="D50" s="85"/>
      <c r="E50" s="85"/>
    </row>
    <row r="51" spans="1:5" ht="15">
      <c r="A51" s="99">
        <v>49</v>
      </c>
      <c r="B51" s="410"/>
      <c r="C51" s="85"/>
      <c r="D51" s="85"/>
      <c r="E51" s="85"/>
    </row>
    <row r="52" spans="1:5" ht="15">
      <c r="A52" s="99">
        <v>50</v>
      </c>
      <c r="B52" s="410"/>
      <c r="C52" s="85"/>
      <c r="D52" s="85"/>
      <c r="E52" s="85"/>
    </row>
  </sheetData>
  <sortState ref="A4:D46">
    <sortCondition ref="A4:A46"/>
  </sortState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 9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paulina.debowska</cp:lastModifiedBy>
  <cp:lastPrinted>2017-02-20T11:22:34Z</cp:lastPrinted>
  <dcterms:created xsi:type="dcterms:W3CDTF">2005-01-25T07:57:37Z</dcterms:created>
  <dcterms:modified xsi:type="dcterms:W3CDTF">2017-07-20T11:33:38Z</dcterms:modified>
  <cp:category>ochrona przyrody</cp:category>
</cp:coreProperties>
</file>